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Sheet1" sheetId="1" r:id="rId1"/>
    <sheet name="Sheet 2 " sheetId="2" r:id="rId2"/>
    <sheet name="Sheet3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<sst xmlns="http://schemas.openxmlformats.org/spreadsheetml/2006/main" count="889" uniqueCount="128">
  <si>
    <t>NAME</t>
  </si>
  <si>
    <t>TIME</t>
  </si>
  <si>
    <t>PLACE</t>
  </si>
  <si>
    <t>POINTS</t>
  </si>
  <si>
    <t>LANE</t>
  </si>
  <si>
    <t>CLUB</t>
  </si>
  <si>
    <t>EVENT</t>
  </si>
  <si>
    <t>Freestyle</t>
  </si>
  <si>
    <t>Relay</t>
  </si>
  <si>
    <t>Backstroke</t>
  </si>
  <si>
    <t>Butterfly</t>
  </si>
  <si>
    <t>Breaststroke</t>
  </si>
  <si>
    <t>Date</t>
  </si>
  <si>
    <t xml:space="preserve">Date    </t>
  </si>
  <si>
    <t>50m</t>
  </si>
  <si>
    <t>100m</t>
  </si>
  <si>
    <t xml:space="preserve">100m </t>
  </si>
  <si>
    <t>Sum of Points</t>
  </si>
  <si>
    <t>No of DQs etc</t>
  </si>
  <si>
    <t>Check Total</t>
  </si>
  <si>
    <t>MONNOW SWIMMING CLUB</t>
  </si>
  <si>
    <t>9/un Girls</t>
  </si>
  <si>
    <t>4 x 1 Length</t>
  </si>
  <si>
    <t>Medley Relay</t>
  </si>
  <si>
    <t>9/un Boys</t>
  </si>
  <si>
    <t>11/un Girls</t>
  </si>
  <si>
    <t>11/un Boys</t>
  </si>
  <si>
    <t>13/un Girls</t>
  </si>
  <si>
    <t>13/un Boys</t>
  </si>
  <si>
    <t>Open Girls</t>
  </si>
  <si>
    <t>Open Boys</t>
  </si>
  <si>
    <t xml:space="preserve">25m </t>
  </si>
  <si>
    <t>25m</t>
  </si>
  <si>
    <t>4 x l Length</t>
  </si>
  <si>
    <t>4 x 1 Legth</t>
  </si>
  <si>
    <t>DQ</t>
  </si>
  <si>
    <t>9/un Mixed</t>
  </si>
  <si>
    <t>2 x B/2 x G</t>
  </si>
  <si>
    <t xml:space="preserve">50m </t>
  </si>
  <si>
    <t>1.57.75</t>
  </si>
  <si>
    <t>1.58.84</t>
  </si>
  <si>
    <t>1.41.09</t>
  </si>
  <si>
    <t>t/f</t>
  </si>
  <si>
    <t>ns</t>
  </si>
  <si>
    <t>MONNOW B</t>
  </si>
  <si>
    <t>BARRY</t>
  </si>
  <si>
    <t>MONNOW</t>
  </si>
  <si>
    <t>CWMBRAN</t>
  </si>
  <si>
    <t>CHEPSTOW</t>
  </si>
  <si>
    <t>NS</t>
  </si>
  <si>
    <t>47..00</t>
  </si>
  <si>
    <t>38.56.</t>
  </si>
  <si>
    <t>1.18.56</t>
  </si>
  <si>
    <t>1.20.09</t>
  </si>
  <si>
    <t>T/i</t>
  </si>
  <si>
    <t>t/i</t>
  </si>
  <si>
    <t>1.13.41</t>
  </si>
  <si>
    <t xml:space="preserve"> NS</t>
  </si>
  <si>
    <t>1.22.05</t>
  </si>
  <si>
    <t>1.26.32</t>
  </si>
  <si>
    <t>1.21.25</t>
  </si>
  <si>
    <t>1.12.44</t>
  </si>
  <si>
    <t>49.91</t>
  </si>
  <si>
    <t>1.11.20</t>
  </si>
  <si>
    <t>1.20.40</t>
  </si>
  <si>
    <t>1.16.95</t>
  </si>
  <si>
    <t>1.18.47</t>
  </si>
  <si>
    <t>1.27.94</t>
  </si>
  <si>
    <t>1.29.36</t>
  </si>
  <si>
    <t>1.11.36</t>
  </si>
  <si>
    <t>1.17.88</t>
  </si>
  <si>
    <t>1.02.75</t>
  </si>
  <si>
    <t>1.41.78</t>
  </si>
  <si>
    <t>1.00.22</t>
  </si>
  <si>
    <t>1.05.30</t>
  </si>
  <si>
    <t>1.05.13</t>
  </si>
  <si>
    <t>1.06.81</t>
  </si>
  <si>
    <t>1.06.16</t>
  </si>
  <si>
    <t>1.01.32</t>
  </si>
  <si>
    <t>1.11.18</t>
  </si>
  <si>
    <t>1.11.03</t>
  </si>
  <si>
    <t>1.14.24</t>
  </si>
  <si>
    <t>1.05.43</t>
  </si>
  <si>
    <t>Ti</t>
  </si>
  <si>
    <t>1.10.55</t>
  </si>
  <si>
    <t>1.05.18</t>
  </si>
  <si>
    <t>1.04.19</t>
  </si>
  <si>
    <t>1.01.75</t>
  </si>
  <si>
    <t>1.00.81</t>
  </si>
  <si>
    <t>1.02.84</t>
  </si>
  <si>
    <t>1.01.94</t>
  </si>
  <si>
    <t>1.07.03</t>
  </si>
  <si>
    <t>no time</t>
  </si>
  <si>
    <t>1.32.53</t>
  </si>
  <si>
    <t>1.31.34</t>
  </si>
  <si>
    <t>1.40.26</t>
  </si>
  <si>
    <t>1.35.79</t>
  </si>
  <si>
    <t>1.28.56</t>
  </si>
  <si>
    <t>1.19.07</t>
  </si>
  <si>
    <t>1.13.14</t>
  </si>
  <si>
    <t>1.23.38</t>
  </si>
  <si>
    <t>1.10.57</t>
  </si>
  <si>
    <t>1.30.96</t>
  </si>
  <si>
    <t>1.12.43</t>
  </si>
  <si>
    <t>1.18.35</t>
  </si>
  <si>
    <t>1.12.18</t>
  </si>
  <si>
    <t>1.09.02</t>
  </si>
  <si>
    <t>1.07.08</t>
  </si>
  <si>
    <t>1.07.86</t>
  </si>
  <si>
    <t>1.16.32</t>
  </si>
  <si>
    <t>1.15.47</t>
  </si>
  <si>
    <t>1.00.50</t>
  </si>
  <si>
    <t>1.09.57</t>
  </si>
  <si>
    <t>1.03.44</t>
  </si>
  <si>
    <t>1.00.38</t>
  </si>
  <si>
    <t>1.03.73</t>
  </si>
  <si>
    <t>1.02.46</t>
  </si>
  <si>
    <t>1.02.48</t>
  </si>
  <si>
    <t>Date    14th October 2017</t>
  </si>
  <si>
    <t>7pts removed</t>
  </si>
  <si>
    <t>because of the</t>
  </si>
  <si>
    <t>problems at</t>
  </si>
  <si>
    <t>the start</t>
  </si>
  <si>
    <t>7.4/8.2</t>
  </si>
  <si>
    <t>1.50.98</t>
  </si>
  <si>
    <t>1.54.71</t>
  </si>
  <si>
    <t>7.4 / 8.3</t>
  </si>
  <si>
    <t>1.45.60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</si>
</sst>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19" xfId="0" applyFill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0" xfId="0" applyFont="1" applyBorder="1" applyAlignment="1">
      <alignment/>
    </xf>
    <xf numFmtId="2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2" fontId="39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47" sqref="R14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8.140625" style="0" customWidth="1"/>
    <col min="4" max="9" width="13.7109375" style="0" customWidth="1"/>
    <col min="10" max="15" width="3.7109375" style="0" customWidth="1"/>
    <col min="16" max="16" width="3.28125" style="0" customWidth="1"/>
  </cols>
  <sheetData>
    <row r="1" spans="1:15" ht="13.5" thickBot="1">
      <c r="A1" s="102"/>
      <c r="B1" s="102"/>
      <c r="C1" s="102"/>
      <c r="D1" s="102"/>
      <c r="E1" s="102" t="s">
        <v>20</v>
      </c>
      <c r="F1" s="102"/>
      <c r="G1" s="102"/>
      <c r="H1" s="102"/>
      <c r="I1" s="102"/>
      <c r="J1" s="126" t="s">
        <v>118</v>
      </c>
      <c r="K1" s="126"/>
      <c r="L1" s="126"/>
      <c r="M1" s="126"/>
      <c r="N1" s="126"/>
      <c r="O1" s="126"/>
    </row>
    <row r="2" spans="1:16" ht="13.5" thickBot="1">
      <c r="A2" s="127" t="s">
        <v>6</v>
      </c>
      <c r="B2" s="132"/>
      <c r="C2" s="14" t="s">
        <v>4</v>
      </c>
      <c r="D2" s="9">
        <v>1</v>
      </c>
      <c r="E2" s="26">
        <v>2</v>
      </c>
      <c r="F2" s="26">
        <v>3</v>
      </c>
      <c r="G2" s="26">
        <v>4</v>
      </c>
      <c r="H2" s="9">
        <v>5</v>
      </c>
      <c r="I2" s="26">
        <v>6</v>
      </c>
      <c r="J2" s="26">
        <v>1</v>
      </c>
      <c r="K2" s="9">
        <v>2</v>
      </c>
      <c r="L2" s="26">
        <v>3</v>
      </c>
      <c r="M2" s="9">
        <v>4</v>
      </c>
      <c r="N2" s="26">
        <v>5</v>
      </c>
      <c r="O2" s="10">
        <v>6</v>
      </c>
      <c r="P2" s="33" t="s">
        <v>35</v>
      </c>
    </row>
    <row r="3" spans="1:16" ht="13.5" thickBot="1">
      <c r="A3" s="129"/>
      <c r="B3" s="133"/>
      <c r="C3" s="15" t="s">
        <v>5</v>
      </c>
      <c r="D3" s="55" t="s">
        <v>44</v>
      </c>
      <c r="E3" s="56" t="s">
        <v>45</v>
      </c>
      <c r="F3" s="12" t="s">
        <v>46</v>
      </c>
      <c r="G3" s="27" t="s">
        <v>47</v>
      </c>
      <c r="H3" s="12" t="s">
        <v>48</v>
      </c>
      <c r="I3" s="31"/>
      <c r="J3" s="33"/>
      <c r="K3" s="33"/>
      <c r="L3" s="33"/>
      <c r="M3" s="33"/>
      <c r="N3" s="33"/>
      <c r="O3" s="4"/>
      <c r="P3" s="28"/>
    </row>
    <row r="4" spans="1:16" ht="12.75">
      <c r="A4" s="96">
        <v>1</v>
      </c>
      <c r="B4" s="1" t="s">
        <v>36</v>
      </c>
      <c r="C4" s="39" t="s">
        <v>0</v>
      </c>
      <c r="D4" s="53"/>
      <c r="E4" s="54"/>
      <c r="F4" s="85" t="s">
        <v>123</v>
      </c>
      <c r="G4" s="54"/>
      <c r="H4" s="85" t="s">
        <v>120</v>
      </c>
      <c r="I4" s="54"/>
      <c r="J4" s="99"/>
      <c r="K4" s="101"/>
      <c r="L4" s="101"/>
      <c r="M4" s="101"/>
      <c r="N4" s="101"/>
      <c r="O4" s="101"/>
      <c r="P4" s="28"/>
    </row>
    <row r="5" spans="1:16" ht="13.5" thickBot="1">
      <c r="A5" s="97"/>
      <c r="B5" s="2" t="s">
        <v>22</v>
      </c>
      <c r="C5" s="37" t="s">
        <v>1</v>
      </c>
      <c r="D5" s="29" t="s">
        <v>39</v>
      </c>
      <c r="E5" s="11"/>
      <c r="F5" s="29" t="s">
        <v>40</v>
      </c>
      <c r="G5" s="13" t="s">
        <v>41</v>
      </c>
      <c r="H5" s="86" t="s">
        <v>121</v>
      </c>
      <c r="I5" s="11"/>
      <c r="J5" s="100"/>
      <c r="K5" s="102"/>
      <c r="L5" s="102"/>
      <c r="M5" s="102"/>
      <c r="N5" s="102"/>
      <c r="O5" s="102"/>
      <c r="P5" s="31"/>
    </row>
    <row r="6" spans="1:16" ht="12.75">
      <c r="A6" s="97"/>
      <c r="B6" s="2" t="s">
        <v>23</v>
      </c>
      <c r="C6" s="37" t="s">
        <v>2</v>
      </c>
      <c r="D6" s="30" t="s">
        <v>42</v>
      </c>
      <c r="E6" s="13" t="s">
        <v>43</v>
      </c>
      <c r="F6" s="30" t="s">
        <v>55</v>
      </c>
      <c r="G6" s="13">
        <v>1</v>
      </c>
      <c r="H6" s="86" t="s">
        <v>122</v>
      </c>
      <c r="I6" s="11"/>
      <c r="J6" s="100">
        <f aca="true" t="shared" si="0" ref="J6:O6">SUM(D7)</f>
        <v>0</v>
      </c>
      <c r="K6" s="102">
        <f t="shared" si="0"/>
        <v>0</v>
      </c>
      <c r="L6" s="102">
        <f t="shared" si="0"/>
        <v>1</v>
      </c>
      <c r="M6" s="102">
        <f t="shared" si="0"/>
        <v>6</v>
      </c>
      <c r="N6" s="102">
        <f t="shared" si="0"/>
        <v>0</v>
      </c>
      <c r="O6" s="102">
        <f t="shared" si="0"/>
        <v>0</v>
      </c>
      <c r="P6" s="28"/>
    </row>
    <row r="7" spans="1:16" ht="13.5" thickBot="1">
      <c r="A7" s="98"/>
      <c r="B7" s="52" t="s">
        <v>37</v>
      </c>
      <c r="C7" s="8" t="s">
        <v>3</v>
      </c>
      <c r="D7" s="27"/>
      <c r="E7" s="27"/>
      <c r="F7" s="27">
        <v>1</v>
      </c>
      <c r="G7" s="27">
        <f>7-G6</f>
        <v>6</v>
      </c>
      <c r="H7" s="87" t="s">
        <v>119</v>
      </c>
      <c r="I7" s="27"/>
      <c r="J7" s="103"/>
      <c r="K7" s="104"/>
      <c r="L7" s="104"/>
      <c r="M7" s="104"/>
      <c r="N7" s="104"/>
      <c r="O7" s="104"/>
      <c r="P7" s="31"/>
    </row>
    <row r="8" spans="1:16" ht="12.75">
      <c r="A8" s="96">
        <v>2</v>
      </c>
      <c r="B8" s="1" t="s">
        <v>24</v>
      </c>
      <c r="C8" s="18" t="s">
        <v>0</v>
      </c>
      <c r="D8" s="53"/>
      <c r="E8" s="54"/>
      <c r="F8" s="85" t="s">
        <v>126</v>
      </c>
      <c r="G8" s="95">
        <v>7.6</v>
      </c>
      <c r="H8" s="53"/>
      <c r="I8" s="54"/>
      <c r="J8" s="99">
        <f aca="true" t="shared" si="1" ref="J8:O8">SUM(D11)</f>
        <v>0</v>
      </c>
      <c r="K8" s="101">
        <f t="shared" si="1"/>
        <v>0</v>
      </c>
      <c r="L8" s="101">
        <f t="shared" si="1"/>
        <v>1</v>
      </c>
      <c r="M8" s="101">
        <f t="shared" si="1"/>
        <v>1</v>
      </c>
      <c r="N8" s="101">
        <f t="shared" si="1"/>
        <v>6</v>
      </c>
      <c r="O8" s="107">
        <f t="shared" si="1"/>
        <v>0</v>
      </c>
      <c r="P8" s="28"/>
    </row>
    <row r="9" spans="1:16" ht="13.5" thickBot="1">
      <c r="A9" s="97"/>
      <c r="B9" s="52" t="s">
        <v>22</v>
      </c>
      <c r="C9" s="37" t="s">
        <v>1</v>
      </c>
      <c r="D9" s="29"/>
      <c r="E9" s="11"/>
      <c r="F9" s="94" t="s">
        <v>124</v>
      </c>
      <c r="G9" s="90" t="s">
        <v>125</v>
      </c>
      <c r="H9" s="94" t="s">
        <v>127</v>
      </c>
      <c r="I9" s="29"/>
      <c r="J9" s="100"/>
      <c r="K9" s="102"/>
      <c r="L9" s="102"/>
      <c r="M9" s="102"/>
      <c r="N9" s="102"/>
      <c r="O9" s="105"/>
      <c r="P9" s="31"/>
    </row>
    <row r="10" spans="1:16" ht="12.75">
      <c r="A10" s="97"/>
      <c r="B10" s="52" t="s">
        <v>23</v>
      </c>
      <c r="C10" s="37" t="s">
        <v>2</v>
      </c>
      <c r="D10" s="29"/>
      <c r="E10" s="11"/>
      <c r="F10" s="29" t="s">
        <v>55</v>
      </c>
      <c r="G10" s="11" t="s">
        <v>55</v>
      </c>
      <c r="H10" s="29">
        <v>1</v>
      </c>
      <c r="I10" s="29"/>
      <c r="J10" s="100">
        <f aca="true" t="shared" si="2" ref="J10:O10">SUM(J8+J6)</f>
        <v>0</v>
      </c>
      <c r="K10" s="102">
        <f t="shared" si="2"/>
        <v>0</v>
      </c>
      <c r="L10" s="102">
        <f t="shared" si="2"/>
        <v>2</v>
      </c>
      <c r="M10" s="102">
        <f t="shared" si="2"/>
        <v>7</v>
      </c>
      <c r="N10" s="102">
        <f t="shared" si="2"/>
        <v>6</v>
      </c>
      <c r="O10" s="105">
        <f t="shared" si="2"/>
        <v>0</v>
      </c>
      <c r="P10" s="28"/>
    </row>
    <row r="11" spans="1:16" ht="13.5" thickBot="1">
      <c r="A11" s="98"/>
      <c r="B11" s="7"/>
      <c r="C11" s="8" t="s">
        <v>3</v>
      </c>
      <c r="D11" s="27"/>
      <c r="E11" s="27"/>
      <c r="F11" s="27">
        <v>1</v>
      </c>
      <c r="G11" s="27">
        <v>1</v>
      </c>
      <c r="H11" s="27">
        <v>6</v>
      </c>
      <c r="I11" s="27"/>
      <c r="J11" s="103"/>
      <c r="K11" s="104"/>
      <c r="L11" s="104"/>
      <c r="M11" s="104"/>
      <c r="N11" s="104"/>
      <c r="O11" s="106"/>
      <c r="P11" s="31"/>
    </row>
    <row r="12" spans="1:16" ht="12.75">
      <c r="A12" s="96">
        <v>3</v>
      </c>
      <c r="B12" s="1" t="s">
        <v>25</v>
      </c>
      <c r="C12" s="39" t="s">
        <v>0</v>
      </c>
      <c r="D12" s="53"/>
      <c r="E12" s="54"/>
      <c r="F12" s="53"/>
      <c r="G12" s="54"/>
      <c r="H12" s="53"/>
      <c r="I12" s="54"/>
      <c r="J12" s="99">
        <f aca="true" t="shared" si="3" ref="J12:O12">SUM(D15)</f>
        <v>0</v>
      </c>
      <c r="K12" s="101">
        <f t="shared" si="3"/>
        <v>3</v>
      </c>
      <c r="L12" s="101">
        <f t="shared" si="3"/>
        <v>5</v>
      </c>
      <c r="M12" s="101">
        <f t="shared" si="3"/>
        <v>4</v>
      </c>
      <c r="N12" s="101">
        <f t="shared" si="3"/>
        <v>6</v>
      </c>
      <c r="O12" s="107">
        <f t="shared" si="3"/>
        <v>0</v>
      </c>
      <c r="P12" s="28"/>
    </row>
    <row r="13" spans="1:16" ht="13.5" thickBot="1">
      <c r="A13" s="97"/>
      <c r="B13" s="52" t="s">
        <v>14</v>
      </c>
      <c r="C13" s="37" t="s">
        <v>1</v>
      </c>
      <c r="D13" s="29">
        <v>46.31</v>
      </c>
      <c r="E13" s="47">
        <v>51.57</v>
      </c>
      <c r="F13" s="29">
        <v>41.88</v>
      </c>
      <c r="G13" s="70">
        <v>49.1</v>
      </c>
      <c r="H13" s="29">
        <v>39.88</v>
      </c>
      <c r="I13" s="19"/>
      <c r="J13" s="100"/>
      <c r="K13" s="102"/>
      <c r="L13" s="102"/>
      <c r="M13" s="102"/>
      <c r="N13" s="102"/>
      <c r="O13" s="105"/>
      <c r="P13" s="31"/>
    </row>
    <row r="14" spans="1:16" ht="12.75">
      <c r="A14" s="97"/>
      <c r="B14" s="52" t="s">
        <v>9</v>
      </c>
      <c r="C14" s="37" t="s">
        <v>2</v>
      </c>
      <c r="D14" s="29"/>
      <c r="E14" s="11">
        <v>4</v>
      </c>
      <c r="F14" s="29">
        <v>2</v>
      </c>
      <c r="G14" s="11">
        <v>3</v>
      </c>
      <c r="H14" s="29">
        <v>1</v>
      </c>
      <c r="I14" s="19"/>
      <c r="J14" s="100">
        <f aca="true" t="shared" si="4" ref="J14:O14">SUM(J12+J10)</f>
        <v>0</v>
      </c>
      <c r="K14" s="102">
        <f t="shared" si="4"/>
        <v>3</v>
      </c>
      <c r="L14" s="102">
        <f t="shared" si="4"/>
        <v>7</v>
      </c>
      <c r="M14" s="102">
        <f t="shared" si="4"/>
        <v>11</v>
      </c>
      <c r="N14" s="102">
        <f t="shared" si="4"/>
        <v>12</v>
      </c>
      <c r="O14" s="105">
        <f t="shared" si="4"/>
        <v>0</v>
      </c>
      <c r="P14" s="28"/>
    </row>
    <row r="15" spans="1:16" ht="13.5" thickBot="1">
      <c r="A15" s="98"/>
      <c r="B15" s="7"/>
      <c r="C15" s="8" t="s">
        <v>3</v>
      </c>
      <c r="D15" s="27"/>
      <c r="E15" s="27">
        <f>7-E14</f>
        <v>3</v>
      </c>
      <c r="F15" s="27">
        <f>7-F14</f>
        <v>5</v>
      </c>
      <c r="G15" s="27">
        <f>7-G14</f>
        <v>4</v>
      </c>
      <c r="H15" s="27">
        <f>7-H14</f>
        <v>6</v>
      </c>
      <c r="I15" s="20"/>
      <c r="J15" s="103"/>
      <c r="K15" s="104"/>
      <c r="L15" s="104"/>
      <c r="M15" s="104"/>
      <c r="N15" s="104"/>
      <c r="O15" s="106"/>
      <c r="P15" s="31"/>
    </row>
    <row r="16" spans="1:16" ht="12.75">
      <c r="A16" s="96">
        <v>4</v>
      </c>
      <c r="B16" s="1" t="s">
        <v>26</v>
      </c>
      <c r="C16" s="39" t="s">
        <v>0</v>
      </c>
      <c r="D16" s="53"/>
      <c r="E16" s="54"/>
      <c r="F16" s="53"/>
      <c r="G16" s="54"/>
      <c r="H16" s="53"/>
      <c r="I16" s="54"/>
      <c r="J16" s="99">
        <f aca="true" t="shared" si="5" ref="J16:O16">SUM(D19)</f>
        <v>0</v>
      </c>
      <c r="K16" s="101">
        <f t="shared" si="5"/>
        <v>0</v>
      </c>
      <c r="L16" s="101">
        <f t="shared" si="5"/>
        <v>4</v>
      </c>
      <c r="M16" s="101">
        <f t="shared" si="5"/>
        <v>5</v>
      </c>
      <c r="N16" s="101">
        <f t="shared" si="5"/>
        <v>6</v>
      </c>
      <c r="O16" s="107">
        <f t="shared" si="5"/>
        <v>0</v>
      </c>
      <c r="P16" s="28"/>
    </row>
    <row r="17" spans="1:16" ht="13.5" thickBot="1">
      <c r="A17" s="97"/>
      <c r="B17" s="52" t="s">
        <v>14</v>
      </c>
      <c r="C17" s="37" t="s">
        <v>1</v>
      </c>
      <c r="D17" s="29">
        <v>48.88</v>
      </c>
      <c r="E17" s="11"/>
      <c r="F17" s="29">
        <v>46.98</v>
      </c>
      <c r="G17" s="11">
        <v>41.94</v>
      </c>
      <c r="H17" s="29">
        <v>40.61</v>
      </c>
      <c r="I17" s="29"/>
      <c r="J17" s="100"/>
      <c r="K17" s="102"/>
      <c r="L17" s="102"/>
      <c r="M17" s="102"/>
      <c r="N17" s="102"/>
      <c r="O17" s="105"/>
      <c r="P17" s="31"/>
    </row>
    <row r="18" spans="1:16" ht="12.75">
      <c r="A18" s="97"/>
      <c r="B18" s="52" t="s">
        <v>9</v>
      </c>
      <c r="C18" s="37" t="s">
        <v>2</v>
      </c>
      <c r="D18" s="29"/>
      <c r="E18" s="11" t="s">
        <v>49</v>
      </c>
      <c r="F18" s="29">
        <v>3</v>
      </c>
      <c r="G18" s="11">
        <v>2</v>
      </c>
      <c r="H18" s="29">
        <v>1</v>
      </c>
      <c r="I18" s="29"/>
      <c r="J18" s="100">
        <f aca="true" t="shared" si="6" ref="J18:O18">SUM(J16+J14)</f>
        <v>0</v>
      </c>
      <c r="K18" s="102">
        <f t="shared" si="6"/>
        <v>3</v>
      </c>
      <c r="L18" s="102">
        <f t="shared" si="6"/>
        <v>11</v>
      </c>
      <c r="M18" s="102">
        <f t="shared" si="6"/>
        <v>16</v>
      </c>
      <c r="N18" s="102">
        <f t="shared" si="6"/>
        <v>18</v>
      </c>
      <c r="O18" s="105">
        <f t="shared" si="6"/>
        <v>0</v>
      </c>
      <c r="P18" s="28"/>
    </row>
    <row r="19" spans="1:16" ht="13.5" thickBot="1">
      <c r="A19" s="98"/>
      <c r="B19" s="7"/>
      <c r="C19" s="8" t="s">
        <v>3</v>
      </c>
      <c r="D19" s="27"/>
      <c r="E19" s="27"/>
      <c r="F19" s="27">
        <f>7-F18</f>
        <v>4</v>
      </c>
      <c r="G19" s="27">
        <f>7-G18</f>
        <v>5</v>
      </c>
      <c r="H19" s="27">
        <f>7-H18</f>
        <v>6</v>
      </c>
      <c r="I19" s="27"/>
      <c r="J19" s="103"/>
      <c r="K19" s="104"/>
      <c r="L19" s="104"/>
      <c r="M19" s="104"/>
      <c r="N19" s="104"/>
      <c r="O19" s="106"/>
      <c r="P19" s="31"/>
    </row>
    <row r="20" spans="1:16" ht="12.75">
      <c r="A20" s="96">
        <v>5</v>
      </c>
      <c r="B20" s="1" t="s">
        <v>27</v>
      </c>
      <c r="C20" s="39" t="s">
        <v>0</v>
      </c>
      <c r="D20" s="53"/>
      <c r="E20" s="54"/>
      <c r="F20" s="53"/>
      <c r="G20" s="54"/>
      <c r="H20" s="53"/>
      <c r="I20" s="54"/>
      <c r="J20" s="99">
        <f aca="true" t="shared" si="7" ref="J20:O20">SUM(D23)</f>
        <v>0</v>
      </c>
      <c r="K20" s="101">
        <f t="shared" si="7"/>
        <v>3</v>
      </c>
      <c r="L20" s="101">
        <f t="shared" si="7"/>
        <v>5</v>
      </c>
      <c r="M20" s="101">
        <f t="shared" si="7"/>
        <v>4</v>
      </c>
      <c r="N20" s="101">
        <f t="shared" si="7"/>
        <v>6</v>
      </c>
      <c r="O20" s="107">
        <f t="shared" si="7"/>
        <v>0</v>
      </c>
      <c r="P20" s="28"/>
    </row>
    <row r="21" spans="1:16" ht="13.5" thickBot="1">
      <c r="A21" s="97"/>
      <c r="B21" s="52" t="s">
        <v>14</v>
      </c>
      <c r="C21" s="37" t="s">
        <v>1</v>
      </c>
      <c r="D21" s="29">
        <v>47.44</v>
      </c>
      <c r="E21" s="11">
        <v>47.63</v>
      </c>
      <c r="F21" s="34">
        <v>41</v>
      </c>
      <c r="G21" s="11">
        <v>46.19</v>
      </c>
      <c r="H21" s="29">
        <v>38.31</v>
      </c>
      <c r="I21" s="19"/>
      <c r="J21" s="100"/>
      <c r="K21" s="102"/>
      <c r="L21" s="102"/>
      <c r="M21" s="102"/>
      <c r="N21" s="102"/>
      <c r="O21" s="105"/>
      <c r="P21" s="31"/>
    </row>
    <row r="22" spans="1:16" ht="12.75">
      <c r="A22" s="97"/>
      <c r="B22" s="52" t="s">
        <v>11</v>
      </c>
      <c r="C22" s="37" t="s">
        <v>2</v>
      </c>
      <c r="D22" s="29"/>
      <c r="E22" s="11">
        <v>4</v>
      </c>
      <c r="F22" s="30">
        <v>2</v>
      </c>
      <c r="G22" s="11">
        <v>3</v>
      </c>
      <c r="H22" s="29">
        <v>1</v>
      </c>
      <c r="I22" s="19"/>
      <c r="J22" s="100">
        <f aca="true" t="shared" si="8" ref="J22:O22">SUM(J20+J18)</f>
        <v>0</v>
      </c>
      <c r="K22" s="102">
        <f t="shared" si="8"/>
        <v>6</v>
      </c>
      <c r="L22" s="102">
        <f t="shared" si="8"/>
        <v>16</v>
      </c>
      <c r="M22" s="102">
        <f t="shared" si="8"/>
        <v>20</v>
      </c>
      <c r="N22" s="102">
        <f t="shared" si="8"/>
        <v>24</v>
      </c>
      <c r="O22" s="105">
        <f t="shared" si="8"/>
        <v>0</v>
      </c>
      <c r="P22" s="28"/>
    </row>
    <row r="23" spans="1:16" ht="13.5" thickBot="1">
      <c r="A23" s="98"/>
      <c r="B23" s="7"/>
      <c r="C23" s="8" t="s">
        <v>3</v>
      </c>
      <c r="D23" s="27"/>
      <c r="E23" s="27">
        <f>7-E22</f>
        <v>3</v>
      </c>
      <c r="F23" s="27">
        <f>7-F22</f>
        <v>5</v>
      </c>
      <c r="G23" s="27">
        <f>7-G22</f>
        <v>4</v>
      </c>
      <c r="H23" s="27">
        <f>7-H22</f>
        <v>6</v>
      </c>
      <c r="I23" s="20"/>
      <c r="J23" s="103"/>
      <c r="K23" s="104"/>
      <c r="L23" s="104"/>
      <c r="M23" s="104"/>
      <c r="N23" s="104"/>
      <c r="O23" s="106"/>
      <c r="P23" s="31"/>
    </row>
    <row r="24" spans="1:16" ht="12.75">
      <c r="A24" s="96">
        <v>6</v>
      </c>
      <c r="B24" s="52" t="s">
        <v>28</v>
      </c>
      <c r="C24" s="39" t="s">
        <v>0</v>
      </c>
      <c r="D24" s="53"/>
      <c r="E24" s="54"/>
      <c r="F24" s="53"/>
      <c r="G24" s="54"/>
      <c r="H24" s="53"/>
      <c r="I24" s="54"/>
      <c r="J24" s="99">
        <f aca="true" t="shared" si="9" ref="J24:O24">SUM(D27)</f>
        <v>0</v>
      </c>
      <c r="K24" s="101">
        <f t="shared" si="9"/>
        <v>6</v>
      </c>
      <c r="L24" s="101">
        <f t="shared" si="9"/>
        <v>3</v>
      </c>
      <c r="M24" s="101">
        <f t="shared" si="9"/>
        <v>4</v>
      </c>
      <c r="N24" s="101">
        <f t="shared" si="9"/>
        <v>5</v>
      </c>
      <c r="O24" s="107">
        <f t="shared" si="9"/>
        <v>0</v>
      </c>
      <c r="P24" s="28"/>
    </row>
    <row r="25" spans="1:16" ht="13.5" thickBot="1">
      <c r="A25" s="97"/>
      <c r="B25" s="52" t="s">
        <v>14</v>
      </c>
      <c r="C25" s="37" t="s">
        <v>1</v>
      </c>
      <c r="D25" s="29">
        <v>52.75</v>
      </c>
      <c r="E25" s="11">
        <v>38.59</v>
      </c>
      <c r="F25" s="29">
        <v>43.9</v>
      </c>
      <c r="G25" s="23">
        <v>39.6</v>
      </c>
      <c r="H25" s="29">
        <v>38.69</v>
      </c>
      <c r="I25" s="19"/>
      <c r="J25" s="100"/>
      <c r="K25" s="102"/>
      <c r="L25" s="102"/>
      <c r="M25" s="102"/>
      <c r="N25" s="102"/>
      <c r="O25" s="105"/>
      <c r="P25" s="31"/>
    </row>
    <row r="26" spans="1:16" ht="12.75">
      <c r="A26" s="97"/>
      <c r="B26" s="52" t="s">
        <v>11</v>
      </c>
      <c r="C26" s="37" t="s">
        <v>2</v>
      </c>
      <c r="D26" s="29"/>
      <c r="E26" s="11">
        <v>1</v>
      </c>
      <c r="F26" s="29">
        <v>4</v>
      </c>
      <c r="G26" s="11">
        <v>3</v>
      </c>
      <c r="H26" s="29">
        <v>2</v>
      </c>
      <c r="I26" s="19"/>
      <c r="J26" s="100">
        <f aca="true" t="shared" si="10" ref="J26:O26">SUM(J24+J22)</f>
        <v>0</v>
      </c>
      <c r="K26" s="102">
        <f t="shared" si="10"/>
        <v>12</v>
      </c>
      <c r="L26" s="102">
        <f t="shared" si="10"/>
        <v>19</v>
      </c>
      <c r="M26" s="102">
        <f t="shared" si="10"/>
        <v>24</v>
      </c>
      <c r="N26" s="102">
        <f t="shared" si="10"/>
        <v>29</v>
      </c>
      <c r="O26" s="105">
        <f t="shared" si="10"/>
        <v>0</v>
      </c>
      <c r="P26" s="28"/>
    </row>
    <row r="27" spans="1:16" ht="13.5" thickBot="1">
      <c r="A27" s="98"/>
      <c r="B27" s="7"/>
      <c r="C27" s="8" t="s">
        <v>3</v>
      </c>
      <c r="D27" s="27"/>
      <c r="E27" s="27">
        <f>7-E26</f>
        <v>6</v>
      </c>
      <c r="F27" s="27">
        <f>7-F26</f>
        <v>3</v>
      </c>
      <c r="G27" s="27">
        <f>7-G26</f>
        <v>4</v>
      </c>
      <c r="H27" s="27">
        <f>7-H26</f>
        <v>5</v>
      </c>
      <c r="I27" s="20"/>
      <c r="J27" s="103"/>
      <c r="K27" s="104"/>
      <c r="L27" s="104"/>
      <c r="M27" s="104"/>
      <c r="N27" s="104"/>
      <c r="O27" s="106"/>
      <c r="P27" s="31"/>
    </row>
    <row r="28" spans="1:16" ht="12.75">
      <c r="A28" s="96">
        <v>6</v>
      </c>
      <c r="B28" s="1" t="s">
        <v>29</v>
      </c>
      <c r="C28" s="39" t="s">
        <v>0</v>
      </c>
      <c r="D28" s="53"/>
      <c r="E28" s="54"/>
      <c r="F28" s="53"/>
      <c r="G28" s="54"/>
      <c r="H28" s="53"/>
      <c r="I28" s="54"/>
      <c r="J28" s="99">
        <f aca="true" t="shared" si="11" ref="J28:O28">SUM(D31)</f>
        <v>0</v>
      </c>
      <c r="K28" s="101">
        <f t="shared" si="11"/>
        <v>4</v>
      </c>
      <c r="L28" s="101">
        <f t="shared" si="11"/>
        <v>5</v>
      </c>
      <c r="M28" s="101">
        <f t="shared" si="11"/>
        <v>3</v>
      </c>
      <c r="N28" s="101">
        <f t="shared" si="11"/>
        <v>6</v>
      </c>
      <c r="O28" s="107">
        <f t="shared" si="11"/>
        <v>0</v>
      </c>
      <c r="P28" s="28"/>
    </row>
    <row r="29" spans="1:16" ht="13.5" thickBot="1">
      <c r="A29" s="97"/>
      <c r="B29" s="52" t="s">
        <v>38</v>
      </c>
      <c r="C29" s="37" t="s">
        <v>1</v>
      </c>
      <c r="D29" s="29"/>
      <c r="E29" s="11" t="s">
        <v>92</v>
      </c>
      <c r="F29" s="29">
        <v>30.45</v>
      </c>
      <c r="G29" s="11">
        <v>33.63</v>
      </c>
      <c r="H29" s="29">
        <v>29.56</v>
      </c>
      <c r="I29" s="29"/>
      <c r="J29" s="100"/>
      <c r="K29" s="102"/>
      <c r="L29" s="102"/>
      <c r="M29" s="102"/>
      <c r="N29" s="102"/>
      <c r="O29" s="105"/>
      <c r="P29" s="31"/>
    </row>
    <row r="30" spans="1:16" ht="12.75">
      <c r="A30" s="97"/>
      <c r="B30" s="52" t="s">
        <v>7</v>
      </c>
      <c r="C30" s="37" t="s">
        <v>2</v>
      </c>
      <c r="D30" s="29"/>
      <c r="E30" s="11">
        <v>3</v>
      </c>
      <c r="F30" s="29">
        <v>2</v>
      </c>
      <c r="G30" s="11">
        <v>4</v>
      </c>
      <c r="H30" s="29">
        <v>1</v>
      </c>
      <c r="I30" s="29"/>
      <c r="J30" s="100">
        <f aca="true" t="shared" si="12" ref="J30:O30">SUM(J26+J28)</f>
        <v>0</v>
      </c>
      <c r="K30" s="102">
        <f t="shared" si="12"/>
        <v>16</v>
      </c>
      <c r="L30" s="102">
        <f t="shared" si="12"/>
        <v>24</v>
      </c>
      <c r="M30" s="102">
        <f t="shared" si="12"/>
        <v>27</v>
      </c>
      <c r="N30" s="102">
        <f t="shared" si="12"/>
        <v>35</v>
      </c>
      <c r="O30" s="105">
        <f t="shared" si="12"/>
        <v>0</v>
      </c>
      <c r="P30" s="28"/>
    </row>
    <row r="31" spans="1:16" ht="13.5" thickBot="1">
      <c r="A31" s="98"/>
      <c r="B31" s="7"/>
      <c r="C31" s="8" t="s">
        <v>3</v>
      </c>
      <c r="D31" s="27"/>
      <c r="E31" s="27">
        <f>7-E30</f>
        <v>4</v>
      </c>
      <c r="F31" s="27">
        <f>7-F30</f>
        <v>5</v>
      </c>
      <c r="G31" s="27">
        <f>7-G30</f>
        <v>3</v>
      </c>
      <c r="H31" s="27">
        <f>7-H30</f>
        <v>6</v>
      </c>
      <c r="I31" s="27"/>
      <c r="J31" s="100"/>
      <c r="K31" s="102"/>
      <c r="L31" s="102"/>
      <c r="M31" s="102"/>
      <c r="N31" s="102"/>
      <c r="O31" s="105"/>
      <c r="P31" s="31"/>
    </row>
    <row r="32" spans="1:16" ht="12.75">
      <c r="A32" s="96">
        <v>8</v>
      </c>
      <c r="B32" s="1" t="s">
        <v>30</v>
      </c>
      <c r="C32" s="39" t="s">
        <v>0</v>
      </c>
      <c r="D32" s="53"/>
      <c r="E32" s="54"/>
      <c r="F32" s="53"/>
      <c r="G32" s="88"/>
      <c r="H32" s="53"/>
      <c r="I32" s="54"/>
      <c r="J32" s="112">
        <f aca="true" t="shared" si="13" ref="J32:O32">SUM(D35)</f>
        <v>0</v>
      </c>
      <c r="K32" s="114">
        <f t="shared" si="13"/>
        <v>4</v>
      </c>
      <c r="L32" s="114">
        <f t="shared" si="13"/>
        <v>3</v>
      </c>
      <c r="M32" s="114">
        <f t="shared" si="13"/>
        <v>6</v>
      </c>
      <c r="N32" s="114">
        <f t="shared" si="13"/>
        <v>5</v>
      </c>
      <c r="O32" s="116">
        <f t="shared" si="13"/>
        <v>0</v>
      </c>
      <c r="P32" s="40"/>
    </row>
    <row r="33" spans="1:16" ht="13.5" thickBot="1">
      <c r="A33" s="97"/>
      <c r="B33" s="52" t="s">
        <v>38</v>
      </c>
      <c r="C33" s="37" t="s">
        <v>1</v>
      </c>
      <c r="D33" s="29" t="s">
        <v>50</v>
      </c>
      <c r="E33" s="11">
        <v>29.16</v>
      </c>
      <c r="F33" s="34">
        <v>30.5</v>
      </c>
      <c r="G33" s="89">
        <v>26.82</v>
      </c>
      <c r="H33" s="92">
        <v>27</v>
      </c>
      <c r="I33" s="19"/>
      <c r="J33" s="113"/>
      <c r="K33" s="115"/>
      <c r="L33" s="115"/>
      <c r="M33" s="115"/>
      <c r="N33" s="115"/>
      <c r="O33" s="117"/>
      <c r="P33" s="4"/>
    </row>
    <row r="34" spans="1:16" ht="12.75">
      <c r="A34" s="97"/>
      <c r="B34" s="52" t="s">
        <v>7</v>
      </c>
      <c r="C34" s="37" t="s">
        <v>2</v>
      </c>
      <c r="D34" s="29"/>
      <c r="E34" s="11">
        <v>3</v>
      </c>
      <c r="F34" s="29">
        <v>4</v>
      </c>
      <c r="G34" s="44">
        <v>1</v>
      </c>
      <c r="H34" s="29">
        <v>2</v>
      </c>
      <c r="I34" s="19"/>
      <c r="J34" s="118">
        <f aca="true" t="shared" si="14" ref="J34:O34">SUM(J32+J30)</f>
        <v>0</v>
      </c>
      <c r="K34" s="108">
        <f t="shared" si="14"/>
        <v>20</v>
      </c>
      <c r="L34" s="108">
        <f t="shared" si="14"/>
        <v>27</v>
      </c>
      <c r="M34" s="108">
        <f t="shared" si="14"/>
        <v>33</v>
      </c>
      <c r="N34" s="108">
        <f t="shared" si="14"/>
        <v>40</v>
      </c>
      <c r="O34" s="110">
        <f t="shared" si="14"/>
        <v>0</v>
      </c>
      <c r="P34" s="40"/>
    </row>
    <row r="35" spans="1:16" ht="13.5" thickBot="1">
      <c r="A35" s="98"/>
      <c r="B35" s="7"/>
      <c r="C35" s="8" t="s">
        <v>3</v>
      </c>
      <c r="D35" s="27"/>
      <c r="E35" s="27">
        <f>7-E34</f>
        <v>4</v>
      </c>
      <c r="F35" s="27">
        <f>7-F34</f>
        <v>3</v>
      </c>
      <c r="G35" s="56">
        <f>7-G34</f>
        <v>6</v>
      </c>
      <c r="H35" s="27">
        <f>7-H34</f>
        <v>5</v>
      </c>
      <c r="I35" s="20"/>
      <c r="J35" s="119"/>
      <c r="K35" s="109"/>
      <c r="L35" s="109"/>
      <c r="M35" s="109"/>
      <c r="N35" s="109"/>
      <c r="O35" s="111"/>
      <c r="P35" s="4"/>
    </row>
    <row r="36" spans="1:16" ht="12.75">
      <c r="A36" s="96">
        <v>9</v>
      </c>
      <c r="B36" s="1" t="s">
        <v>21</v>
      </c>
      <c r="C36" s="39" t="s">
        <v>0</v>
      </c>
      <c r="D36" s="85">
        <v>8.4</v>
      </c>
      <c r="E36" s="54"/>
      <c r="F36" s="53"/>
      <c r="G36" s="54"/>
      <c r="H36" s="53"/>
      <c r="I36" s="54"/>
      <c r="J36" s="100">
        <f aca="true" t="shared" si="15" ref="J36:O36">SUM(D39)</f>
        <v>0</v>
      </c>
      <c r="K36" s="102">
        <f t="shared" si="15"/>
        <v>4</v>
      </c>
      <c r="L36" s="102">
        <f t="shared" si="15"/>
        <v>5</v>
      </c>
      <c r="M36" s="102">
        <f t="shared" si="15"/>
        <v>6</v>
      </c>
      <c r="N36" s="102">
        <f t="shared" si="15"/>
        <v>0</v>
      </c>
      <c r="O36" s="105">
        <f t="shared" si="15"/>
        <v>0</v>
      </c>
      <c r="P36" s="28"/>
    </row>
    <row r="37" spans="1:16" ht="13.5" thickBot="1">
      <c r="A37" s="97"/>
      <c r="B37" s="52" t="s">
        <v>31</v>
      </c>
      <c r="C37" s="37" t="s">
        <v>1</v>
      </c>
      <c r="D37" s="29">
        <v>43.31</v>
      </c>
      <c r="E37" s="36">
        <v>37.28</v>
      </c>
      <c r="F37" s="11">
        <v>27.03</v>
      </c>
      <c r="G37" s="19">
        <v>24.08</v>
      </c>
      <c r="H37" s="29" t="s">
        <v>43</v>
      </c>
      <c r="I37" s="29"/>
      <c r="J37" s="100"/>
      <c r="K37" s="102"/>
      <c r="L37" s="102"/>
      <c r="M37" s="102"/>
      <c r="N37" s="102"/>
      <c r="O37" s="105"/>
      <c r="P37" s="31"/>
    </row>
    <row r="38" spans="1:16" ht="12.75">
      <c r="A38" s="97"/>
      <c r="B38" s="52" t="s">
        <v>10</v>
      </c>
      <c r="C38" s="37" t="s">
        <v>2</v>
      </c>
      <c r="D38" s="29" t="s">
        <v>55</v>
      </c>
      <c r="E38" s="36">
        <v>3</v>
      </c>
      <c r="F38" s="11">
        <v>2</v>
      </c>
      <c r="G38" s="19">
        <v>1</v>
      </c>
      <c r="H38" s="29"/>
      <c r="I38" s="29"/>
      <c r="J38" s="100">
        <f aca="true" t="shared" si="16" ref="J38:O38">SUM(J36+J34)</f>
        <v>0</v>
      </c>
      <c r="K38" s="102">
        <f t="shared" si="16"/>
        <v>24</v>
      </c>
      <c r="L38" s="102">
        <f t="shared" si="16"/>
        <v>32</v>
      </c>
      <c r="M38" s="102">
        <f t="shared" si="16"/>
        <v>39</v>
      </c>
      <c r="N38" s="102">
        <f t="shared" si="16"/>
        <v>40</v>
      </c>
      <c r="O38" s="105">
        <f t="shared" si="16"/>
        <v>0</v>
      </c>
      <c r="P38" s="28"/>
    </row>
    <row r="39" spans="1:16" ht="13.5" thickBot="1">
      <c r="A39" s="98"/>
      <c r="B39" s="7"/>
      <c r="C39" s="8" t="s">
        <v>3</v>
      </c>
      <c r="D39" s="27"/>
      <c r="E39" s="27">
        <f>7-E38</f>
        <v>4</v>
      </c>
      <c r="F39" s="27">
        <f>7-F38</f>
        <v>5</v>
      </c>
      <c r="G39" s="27">
        <f>7-G38</f>
        <v>6</v>
      </c>
      <c r="H39" s="27"/>
      <c r="I39" s="27"/>
      <c r="J39" s="103"/>
      <c r="K39" s="104"/>
      <c r="L39" s="104"/>
      <c r="M39" s="104"/>
      <c r="N39" s="104"/>
      <c r="O39" s="106"/>
      <c r="P39" s="31">
        <f>SUM(P4:P38)</f>
        <v>0</v>
      </c>
    </row>
    <row r="40" spans="1:15" ht="12.75">
      <c r="A40" s="38"/>
      <c r="B40" s="6"/>
      <c r="C40" s="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3.5" thickBot="1">
      <c r="A41" s="38"/>
      <c r="B41" s="6"/>
      <c r="C41" s="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26"/>
      <c r="B42" s="126"/>
      <c r="C42" s="126"/>
      <c r="D42" s="126"/>
      <c r="E42" s="102" t="s">
        <v>20</v>
      </c>
      <c r="F42" s="102"/>
      <c r="G42" s="102"/>
      <c r="H42" s="102"/>
      <c r="I42" s="102"/>
      <c r="J42" s="131" t="s">
        <v>12</v>
      </c>
      <c r="K42" s="131"/>
      <c r="L42" s="131"/>
      <c r="M42" s="131"/>
      <c r="N42" s="131"/>
      <c r="O42" s="131"/>
    </row>
    <row r="43" spans="1:15" ht="13.5" thickBo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6" ht="13.5" thickBot="1">
      <c r="A44" s="127" t="s">
        <v>6</v>
      </c>
      <c r="B44" s="132"/>
      <c r="C44" s="14" t="s">
        <v>4</v>
      </c>
      <c r="D44" s="9">
        <v>1</v>
      </c>
      <c r="E44" s="26">
        <v>2</v>
      </c>
      <c r="F44" s="9">
        <v>3</v>
      </c>
      <c r="G44" s="26">
        <v>4</v>
      </c>
      <c r="H44" s="9">
        <v>5</v>
      </c>
      <c r="I44" s="26">
        <v>6</v>
      </c>
      <c r="J44" s="26">
        <v>1</v>
      </c>
      <c r="K44" s="9">
        <v>2</v>
      </c>
      <c r="L44" s="26">
        <v>3</v>
      </c>
      <c r="M44" s="9">
        <v>4</v>
      </c>
      <c r="N44" s="26">
        <v>5</v>
      </c>
      <c r="O44" s="10">
        <v>6</v>
      </c>
      <c r="P44" s="33" t="s">
        <v>35</v>
      </c>
    </row>
    <row r="45" spans="1:16" ht="13.5" thickBot="1">
      <c r="A45" s="129"/>
      <c r="B45" s="133"/>
      <c r="C45" s="8" t="s">
        <v>5</v>
      </c>
      <c r="D45" s="21" t="str">
        <f aca="true" t="shared" si="17" ref="D45:I45">D3</f>
        <v>MONNOW B</v>
      </c>
      <c r="E45" s="21" t="str">
        <f t="shared" si="17"/>
        <v>BARRY</v>
      </c>
      <c r="F45" s="21" t="str">
        <f t="shared" si="17"/>
        <v>MONNOW</v>
      </c>
      <c r="G45" s="21" t="str">
        <f t="shared" si="17"/>
        <v>CWMBRAN</v>
      </c>
      <c r="H45" s="21" t="str">
        <f t="shared" si="17"/>
        <v>CHEPSTOW</v>
      </c>
      <c r="I45" s="21">
        <f t="shared" si="17"/>
        <v>0</v>
      </c>
      <c r="J45" s="26">
        <f aca="true" t="shared" si="18" ref="J45:O45">SUM(J38)</f>
        <v>0</v>
      </c>
      <c r="K45" s="9">
        <f t="shared" si="18"/>
        <v>24</v>
      </c>
      <c r="L45" s="26">
        <f t="shared" si="18"/>
        <v>32</v>
      </c>
      <c r="M45" s="9">
        <f t="shared" si="18"/>
        <v>39</v>
      </c>
      <c r="N45" s="26">
        <f t="shared" si="18"/>
        <v>40</v>
      </c>
      <c r="O45" s="10">
        <f t="shared" si="18"/>
        <v>0</v>
      </c>
      <c r="P45" s="28">
        <f>P39</f>
        <v>0</v>
      </c>
    </row>
    <row r="46" spans="1:16" ht="12.75">
      <c r="A46" s="96">
        <v>10</v>
      </c>
      <c r="B46" s="1" t="s">
        <v>24</v>
      </c>
      <c r="C46" s="28" t="s">
        <v>0</v>
      </c>
      <c r="D46" s="53"/>
      <c r="E46" s="54"/>
      <c r="F46" s="53"/>
      <c r="G46" s="54"/>
      <c r="H46" s="84"/>
      <c r="I46" s="54"/>
      <c r="J46" s="99">
        <f aca="true" t="shared" si="19" ref="J46:O46">SUM(D49)</f>
        <v>0</v>
      </c>
      <c r="K46" s="101">
        <f t="shared" si="19"/>
        <v>0</v>
      </c>
      <c r="L46" s="101">
        <f t="shared" si="19"/>
        <v>4</v>
      </c>
      <c r="M46" s="101">
        <f t="shared" si="19"/>
        <v>5</v>
      </c>
      <c r="N46" s="101">
        <f t="shared" si="19"/>
        <v>6</v>
      </c>
      <c r="O46" s="107">
        <f t="shared" si="19"/>
        <v>0</v>
      </c>
      <c r="P46" s="28"/>
    </row>
    <row r="47" spans="1:16" ht="13.5" thickBot="1">
      <c r="A47" s="97"/>
      <c r="B47" s="2" t="s">
        <v>32</v>
      </c>
      <c r="C47" s="17" t="s">
        <v>1</v>
      </c>
      <c r="D47" s="19" t="s">
        <v>51</v>
      </c>
      <c r="E47" s="29" t="s">
        <v>49</v>
      </c>
      <c r="F47" s="11">
        <v>29.19</v>
      </c>
      <c r="G47" s="30">
        <v>27.49</v>
      </c>
      <c r="H47" s="91">
        <v>25.38</v>
      </c>
      <c r="I47" s="19"/>
      <c r="J47" s="100"/>
      <c r="K47" s="102"/>
      <c r="L47" s="102"/>
      <c r="M47" s="102"/>
      <c r="N47" s="102"/>
      <c r="O47" s="105"/>
      <c r="P47" s="31"/>
    </row>
    <row r="48" spans="1:16" ht="12.75">
      <c r="A48" s="97"/>
      <c r="B48" s="2" t="s">
        <v>10</v>
      </c>
      <c r="C48" s="17" t="s">
        <v>2</v>
      </c>
      <c r="D48" s="19"/>
      <c r="E48" s="29"/>
      <c r="F48" s="11">
        <v>3</v>
      </c>
      <c r="G48" s="30">
        <v>2</v>
      </c>
      <c r="H48" s="81">
        <v>1</v>
      </c>
      <c r="I48" s="19"/>
      <c r="J48" s="100">
        <f aca="true" t="shared" si="20" ref="J48:O48">SUM(J46+J45)</f>
        <v>0</v>
      </c>
      <c r="K48" s="102">
        <f t="shared" si="20"/>
        <v>24</v>
      </c>
      <c r="L48" s="102">
        <f t="shared" si="20"/>
        <v>36</v>
      </c>
      <c r="M48" s="102">
        <f t="shared" si="20"/>
        <v>44</v>
      </c>
      <c r="N48" s="102">
        <f t="shared" si="20"/>
        <v>46</v>
      </c>
      <c r="O48" s="105">
        <f t="shared" si="20"/>
        <v>0</v>
      </c>
      <c r="P48" s="28"/>
    </row>
    <row r="49" spans="1:16" ht="13.5" thickBot="1">
      <c r="A49" s="98"/>
      <c r="B49" s="7"/>
      <c r="C49" s="15" t="s">
        <v>3</v>
      </c>
      <c r="D49" s="20"/>
      <c r="E49" s="20"/>
      <c r="F49" s="20">
        <f>7-F48</f>
        <v>4</v>
      </c>
      <c r="G49" s="20">
        <f>7-G48</f>
        <v>5</v>
      </c>
      <c r="H49" s="93">
        <f>7-H48</f>
        <v>6</v>
      </c>
      <c r="I49" s="20"/>
      <c r="J49" s="103"/>
      <c r="K49" s="104"/>
      <c r="L49" s="104"/>
      <c r="M49" s="104"/>
      <c r="N49" s="104"/>
      <c r="O49" s="106"/>
      <c r="P49" s="31"/>
    </row>
    <row r="50" spans="1:16" ht="12.75">
      <c r="A50" s="96">
        <v>11</v>
      </c>
      <c r="B50" s="1" t="s">
        <v>25</v>
      </c>
      <c r="C50" s="16" t="s">
        <v>0</v>
      </c>
      <c r="D50" s="53"/>
      <c r="E50" s="54"/>
      <c r="F50" s="53"/>
      <c r="G50" s="54"/>
      <c r="H50" s="85">
        <v>10.11</v>
      </c>
      <c r="I50" s="54"/>
      <c r="J50" s="99">
        <f aca="true" t="shared" si="21" ref="J50:O50">SUM(D53)</f>
        <v>0</v>
      </c>
      <c r="K50" s="101">
        <f t="shared" si="21"/>
        <v>0</v>
      </c>
      <c r="L50" s="101">
        <f t="shared" si="21"/>
        <v>5</v>
      </c>
      <c r="M50" s="101">
        <f t="shared" si="21"/>
        <v>6</v>
      </c>
      <c r="N50" s="101">
        <f t="shared" si="21"/>
        <v>1</v>
      </c>
      <c r="O50" s="107">
        <f t="shared" si="21"/>
        <v>0</v>
      </c>
      <c r="P50" s="28"/>
    </row>
    <row r="51" spans="1:16" ht="13.5" thickBot="1">
      <c r="A51" s="97"/>
      <c r="B51" s="52" t="s">
        <v>33</v>
      </c>
      <c r="C51" s="17" t="s">
        <v>1</v>
      </c>
      <c r="D51" s="19"/>
      <c r="E51" s="29" t="s">
        <v>57</v>
      </c>
      <c r="F51" s="11" t="s">
        <v>53</v>
      </c>
      <c r="G51" s="29" t="s">
        <v>56</v>
      </c>
      <c r="H51" s="44" t="s">
        <v>52</v>
      </c>
      <c r="I51" s="19"/>
      <c r="J51" s="100"/>
      <c r="K51" s="102"/>
      <c r="L51" s="102"/>
      <c r="M51" s="102"/>
      <c r="N51" s="102"/>
      <c r="O51" s="105"/>
      <c r="P51" s="31"/>
    </row>
    <row r="52" spans="1:16" ht="12.75">
      <c r="A52" s="97"/>
      <c r="B52" s="52" t="s">
        <v>23</v>
      </c>
      <c r="C52" s="17" t="s">
        <v>2</v>
      </c>
      <c r="D52" s="19"/>
      <c r="E52" s="29"/>
      <c r="F52" s="11">
        <v>2</v>
      </c>
      <c r="G52" s="29">
        <v>1</v>
      </c>
      <c r="H52" s="11" t="s">
        <v>54</v>
      </c>
      <c r="I52" s="19"/>
      <c r="J52" s="100">
        <f aca="true" t="shared" si="22" ref="J52:O52">SUM(J50+J48)</f>
        <v>0</v>
      </c>
      <c r="K52" s="102">
        <f t="shared" si="22"/>
        <v>24</v>
      </c>
      <c r="L52" s="102">
        <f t="shared" si="22"/>
        <v>41</v>
      </c>
      <c r="M52" s="102">
        <f t="shared" si="22"/>
        <v>50</v>
      </c>
      <c r="N52" s="102">
        <f t="shared" si="22"/>
        <v>47</v>
      </c>
      <c r="O52" s="105">
        <f t="shared" si="22"/>
        <v>0</v>
      </c>
      <c r="P52" s="28"/>
    </row>
    <row r="53" spans="1:16" ht="13.5" thickBot="1">
      <c r="A53" s="98"/>
      <c r="B53" s="7"/>
      <c r="C53" s="15" t="s">
        <v>3</v>
      </c>
      <c r="D53" s="20"/>
      <c r="E53" s="20"/>
      <c r="F53" s="20">
        <f>7-F52</f>
        <v>5</v>
      </c>
      <c r="G53" s="20">
        <f>7-G52</f>
        <v>6</v>
      </c>
      <c r="H53" s="20">
        <v>1</v>
      </c>
      <c r="I53" s="20"/>
      <c r="J53" s="103"/>
      <c r="K53" s="104"/>
      <c r="L53" s="104"/>
      <c r="M53" s="104"/>
      <c r="N53" s="104"/>
      <c r="O53" s="106"/>
      <c r="P53" s="31"/>
    </row>
    <row r="54" spans="1:16" ht="12.75">
      <c r="A54" s="96">
        <v>12</v>
      </c>
      <c r="B54" s="1" t="s">
        <v>26</v>
      </c>
      <c r="C54" s="16" t="s">
        <v>0</v>
      </c>
      <c r="D54" s="83"/>
      <c r="E54" s="53"/>
      <c r="F54" s="53"/>
      <c r="G54" s="54"/>
      <c r="H54" s="53"/>
      <c r="I54" s="54"/>
      <c r="J54" s="99">
        <f aca="true" t="shared" si="23" ref="J54:O54">SUM(D57)</f>
        <v>0</v>
      </c>
      <c r="K54" s="101">
        <f t="shared" si="23"/>
        <v>3</v>
      </c>
      <c r="L54" s="101">
        <f t="shared" si="23"/>
        <v>5</v>
      </c>
      <c r="M54" s="101">
        <f t="shared" si="23"/>
        <v>4</v>
      </c>
      <c r="N54" s="101">
        <f t="shared" si="23"/>
        <v>6</v>
      </c>
      <c r="O54" s="107">
        <f t="shared" si="23"/>
        <v>0</v>
      </c>
      <c r="P54" s="28"/>
    </row>
    <row r="55" spans="1:16" ht="13.5" thickBot="1">
      <c r="A55" s="97"/>
      <c r="B55" s="52" t="s">
        <v>34</v>
      </c>
      <c r="C55" s="17" t="s">
        <v>1</v>
      </c>
      <c r="D55" s="42"/>
      <c r="E55" s="29" t="s">
        <v>92</v>
      </c>
      <c r="F55" s="29" t="s">
        <v>58</v>
      </c>
      <c r="G55" s="29" t="s">
        <v>59</v>
      </c>
      <c r="H55" s="11" t="s">
        <v>60</v>
      </c>
      <c r="I55" s="19"/>
      <c r="J55" s="100"/>
      <c r="K55" s="102"/>
      <c r="L55" s="102"/>
      <c r="M55" s="102"/>
      <c r="N55" s="102"/>
      <c r="O55" s="105"/>
      <c r="P55" s="31"/>
    </row>
    <row r="56" spans="1:16" ht="12.75">
      <c r="A56" s="97"/>
      <c r="B56" s="52" t="s">
        <v>23</v>
      </c>
      <c r="C56" s="17" t="s">
        <v>2</v>
      </c>
      <c r="D56" s="19"/>
      <c r="E56" s="29">
        <v>4</v>
      </c>
      <c r="F56" s="29">
        <v>2</v>
      </c>
      <c r="G56" s="29">
        <v>3</v>
      </c>
      <c r="H56" s="11">
        <v>1</v>
      </c>
      <c r="I56" s="19"/>
      <c r="J56" s="100">
        <f aca="true" t="shared" si="24" ref="J56:O56">SUM(J54+J52)</f>
        <v>0</v>
      </c>
      <c r="K56" s="102">
        <f t="shared" si="24"/>
        <v>27</v>
      </c>
      <c r="L56" s="102">
        <f t="shared" si="24"/>
        <v>46</v>
      </c>
      <c r="M56" s="102">
        <f t="shared" si="24"/>
        <v>54</v>
      </c>
      <c r="N56" s="102">
        <f t="shared" si="24"/>
        <v>53</v>
      </c>
      <c r="O56" s="105">
        <f t="shared" si="24"/>
        <v>0</v>
      </c>
      <c r="P56" s="28"/>
    </row>
    <row r="57" spans="1:16" ht="13.5" thickBot="1">
      <c r="A57" s="98"/>
      <c r="B57" s="7"/>
      <c r="C57" s="15" t="s">
        <v>3</v>
      </c>
      <c r="D57" s="20"/>
      <c r="E57" s="27">
        <f>7-E56</f>
        <v>3</v>
      </c>
      <c r="F57" s="27">
        <f>7-F56</f>
        <v>5</v>
      </c>
      <c r="G57" s="20">
        <f>7-G56</f>
        <v>4</v>
      </c>
      <c r="H57" s="20">
        <f>7-H56</f>
        <v>6</v>
      </c>
      <c r="I57" s="20"/>
      <c r="J57" s="103"/>
      <c r="K57" s="104"/>
      <c r="L57" s="104"/>
      <c r="M57" s="104"/>
      <c r="N57" s="104"/>
      <c r="O57" s="106"/>
      <c r="P57" s="31"/>
    </row>
    <row r="58" spans="1:16" ht="12.75">
      <c r="A58" s="96">
        <v>13</v>
      </c>
      <c r="B58" s="1" t="s">
        <v>27</v>
      </c>
      <c r="C58" s="16" t="s">
        <v>0</v>
      </c>
      <c r="D58" s="53"/>
      <c r="E58" s="54"/>
      <c r="F58" s="53"/>
      <c r="G58" s="54"/>
      <c r="H58" s="53"/>
      <c r="I58" s="54"/>
      <c r="J58" s="99">
        <f aca="true" t="shared" si="25" ref="J58:O58">SUM(D61)</f>
        <v>0</v>
      </c>
      <c r="K58" s="101">
        <f t="shared" si="25"/>
        <v>3</v>
      </c>
      <c r="L58" s="101">
        <f t="shared" si="25"/>
        <v>5</v>
      </c>
      <c r="M58" s="101">
        <f t="shared" si="25"/>
        <v>6</v>
      </c>
      <c r="N58" s="101">
        <f t="shared" si="25"/>
        <v>4</v>
      </c>
      <c r="O58" s="107">
        <f t="shared" si="25"/>
        <v>0</v>
      </c>
      <c r="P58" s="28"/>
    </row>
    <row r="59" spans="1:16" ht="13.5" thickBot="1">
      <c r="A59" s="97"/>
      <c r="B59" s="52" t="s">
        <v>14</v>
      </c>
      <c r="C59" s="17" t="s">
        <v>1</v>
      </c>
      <c r="D59" s="19">
        <v>44.32</v>
      </c>
      <c r="E59" s="29">
        <v>43.26</v>
      </c>
      <c r="F59" s="11">
        <v>37.23</v>
      </c>
      <c r="G59" s="29">
        <v>37.11</v>
      </c>
      <c r="H59" s="11">
        <v>37.31</v>
      </c>
      <c r="I59" s="19"/>
      <c r="J59" s="100"/>
      <c r="K59" s="102"/>
      <c r="L59" s="102"/>
      <c r="M59" s="102"/>
      <c r="N59" s="102"/>
      <c r="O59" s="105"/>
      <c r="P59" s="31"/>
    </row>
    <row r="60" spans="1:16" ht="12.75">
      <c r="A60" s="97"/>
      <c r="B60" s="52" t="s">
        <v>9</v>
      </c>
      <c r="C60" s="17" t="s">
        <v>2</v>
      </c>
      <c r="D60" s="19"/>
      <c r="E60" s="29">
        <v>4</v>
      </c>
      <c r="F60" s="11">
        <v>2</v>
      </c>
      <c r="G60" s="29">
        <v>1</v>
      </c>
      <c r="H60" s="11">
        <v>3</v>
      </c>
      <c r="I60" s="19"/>
      <c r="J60" s="100">
        <f aca="true" t="shared" si="26" ref="J60:O60">SUM(J58+J56)</f>
        <v>0</v>
      </c>
      <c r="K60" s="102">
        <f t="shared" si="26"/>
        <v>30</v>
      </c>
      <c r="L60" s="102">
        <f t="shared" si="26"/>
        <v>51</v>
      </c>
      <c r="M60" s="102">
        <f t="shared" si="26"/>
        <v>60</v>
      </c>
      <c r="N60" s="102">
        <f t="shared" si="26"/>
        <v>57</v>
      </c>
      <c r="O60" s="105">
        <f t="shared" si="26"/>
        <v>0</v>
      </c>
      <c r="P60" s="28"/>
    </row>
    <row r="61" spans="1:16" ht="13.5" thickBot="1">
      <c r="A61" s="98"/>
      <c r="B61" s="7"/>
      <c r="C61" s="15" t="s">
        <v>3</v>
      </c>
      <c r="D61" s="20"/>
      <c r="E61" s="20">
        <f>7-E60</f>
        <v>3</v>
      </c>
      <c r="F61" s="20">
        <f>7-F60</f>
        <v>5</v>
      </c>
      <c r="G61" s="20">
        <f>7-G60</f>
        <v>6</v>
      </c>
      <c r="H61" s="20">
        <f>7-H60</f>
        <v>4</v>
      </c>
      <c r="I61" s="20"/>
      <c r="J61" s="103"/>
      <c r="K61" s="104"/>
      <c r="L61" s="104"/>
      <c r="M61" s="104"/>
      <c r="N61" s="104"/>
      <c r="O61" s="106"/>
      <c r="P61" s="31"/>
    </row>
    <row r="62" spans="1:16" ht="12.75">
      <c r="A62" s="96">
        <v>14</v>
      </c>
      <c r="B62" s="1" t="s">
        <v>28</v>
      </c>
      <c r="C62" s="16" t="s">
        <v>0</v>
      </c>
      <c r="D62" s="53"/>
      <c r="E62" s="54"/>
      <c r="F62" s="53"/>
      <c r="G62" s="54"/>
      <c r="H62" s="53"/>
      <c r="I62" s="54"/>
      <c r="J62" s="99">
        <f aca="true" t="shared" si="27" ref="J62:O62">SUM(D65)</f>
        <v>0</v>
      </c>
      <c r="K62" s="101">
        <f t="shared" si="27"/>
        <v>4</v>
      </c>
      <c r="L62" s="101">
        <f t="shared" si="27"/>
        <v>3</v>
      </c>
      <c r="M62" s="101">
        <f t="shared" si="27"/>
        <v>6</v>
      </c>
      <c r="N62" s="101">
        <f t="shared" si="27"/>
        <v>5</v>
      </c>
      <c r="O62" s="107">
        <f t="shared" si="27"/>
        <v>0</v>
      </c>
      <c r="P62" s="28"/>
    </row>
    <row r="63" spans="1:16" ht="13.5" thickBot="1">
      <c r="A63" s="97"/>
      <c r="B63" s="52" t="s">
        <v>14</v>
      </c>
      <c r="C63" s="17" t="s">
        <v>1</v>
      </c>
      <c r="D63" s="19">
        <v>47.18</v>
      </c>
      <c r="E63" s="29">
        <v>48.06</v>
      </c>
      <c r="F63" s="11">
        <v>55.53</v>
      </c>
      <c r="G63" s="29">
        <v>37.86</v>
      </c>
      <c r="H63" s="11">
        <v>42.75</v>
      </c>
      <c r="I63" s="19"/>
      <c r="J63" s="100"/>
      <c r="K63" s="102"/>
      <c r="L63" s="102"/>
      <c r="M63" s="102"/>
      <c r="N63" s="102"/>
      <c r="O63" s="105"/>
      <c r="P63" s="31"/>
    </row>
    <row r="64" spans="1:16" ht="12.75">
      <c r="A64" s="97"/>
      <c r="B64" s="52" t="s">
        <v>9</v>
      </c>
      <c r="C64" s="17" t="s">
        <v>2</v>
      </c>
      <c r="D64" s="19"/>
      <c r="E64" s="29">
        <v>3</v>
      </c>
      <c r="F64" s="11">
        <v>4</v>
      </c>
      <c r="G64" s="29">
        <v>1</v>
      </c>
      <c r="H64" s="11">
        <v>2</v>
      </c>
      <c r="I64" s="19"/>
      <c r="J64" s="100">
        <f aca="true" t="shared" si="28" ref="J64:O64">SUM(J62+J60)</f>
        <v>0</v>
      </c>
      <c r="K64" s="102">
        <f t="shared" si="28"/>
        <v>34</v>
      </c>
      <c r="L64" s="102">
        <f t="shared" si="28"/>
        <v>54</v>
      </c>
      <c r="M64" s="102">
        <f t="shared" si="28"/>
        <v>66</v>
      </c>
      <c r="N64" s="102">
        <f t="shared" si="28"/>
        <v>62</v>
      </c>
      <c r="O64" s="105">
        <f t="shared" si="28"/>
        <v>0</v>
      </c>
      <c r="P64" s="28"/>
    </row>
    <row r="65" spans="1:16" ht="13.5" thickBot="1">
      <c r="A65" s="98"/>
      <c r="B65" s="7"/>
      <c r="C65" s="15" t="s">
        <v>3</v>
      </c>
      <c r="D65" s="20"/>
      <c r="E65" s="20">
        <f>7-E64</f>
        <v>4</v>
      </c>
      <c r="F65" s="20">
        <f>7-F64</f>
        <v>3</v>
      </c>
      <c r="G65" s="20">
        <f>7-G64</f>
        <v>6</v>
      </c>
      <c r="H65" s="20">
        <f>7-H64</f>
        <v>5</v>
      </c>
      <c r="I65" s="20"/>
      <c r="J65" s="103"/>
      <c r="K65" s="104"/>
      <c r="L65" s="104"/>
      <c r="M65" s="104"/>
      <c r="N65" s="104"/>
      <c r="O65" s="106"/>
      <c r="P65" s="31"/>
    </row>
    <row r="66" spans="1:16" ht="12.75">
      <c r="A66" s="96">
        <v>15</v>
      </c>
      <c r="B66" s="1" t="s">
        <v>29</v>
      </c>
      <c r="C66" s="16" t="s">
        <v>0</v>
      </c>
      <c r="D66" s="53"/>
      <c r="E66" s="54"/>
      <c r="F66" s="53"/>
      <c r="G66" s="54"/>
      <c r="H66" s="53"/>
      <c r="I66" s="54"/>
      <c r="J66" s="99">
        <f aca="true" t="shared" si="29" ref="J66:O66">SUM(D69)</f>
        <v>0</v>
      </c>
      <c r="K66" s="101">
        <f t="shared" si="29"/>
        <v>5</v>
      </c>
      <c r="L66" s="101">
        <f t="shared" si="29"/>
        <v>4</v>
      </c>
      <c r="M66" s="101">
        <f t="shared" si="29"/>
        <v>3</v>
      </c>
      <c r="N66" s="101">
        <f t="shared" si="29"/>
        <v>6</v>
      </c>
      <c r="O66" s="107">
        <f t="shared" si="29"/>
        <v>0</v>
      </c>
      <c r="P66" s="28"/>
    </row>
    <row r="67" spans="1:16" ht="13.5" thickBot="1">
      <c r="A67" s="97"/>
      <c r="B67" s="52" t="s">
        <v>14</v>
      </c>
      <c r="C67" s="17" t="s">
        <v>1</v>
      </c>
      <c r="D67" s="19"/>
      <c r="E67" s="29">
        <v>41.62</v>
      </c>
      <c r="F67" s="11">
        <v>44.15</v>
      </c>
      <c r="G67" s="29">
        <v>46.46</v>
      </c>
      <c r="H67" s="23">
        <v>37</v>
      </c>
      <c r="I67" s="19"/>
      <c r="J67" s="100"/>
      <c r="K67" s="102"/>
      <c r="L67" s="102"/>
      <c r="M67" s="102"/>
      <c r="N67" s="102"/>
      <c r="O67" s="105"/>
      <c r="P67" s="31"/>
    </row>
    <row r="68" spans="1:16" ht="12.75">
      <c r="A68" s="97"/>
      <c r="B68" s="52" t="s">
        <v>11</v>
      </c>
      <c r="C68" s="17" t="s">
        <v>2</v>
      </c>
      <c r="D68" s="19"/>
      <c r="E68" s="29">
        <v>2</v>
      </c>
      <c r="F68" s="11">
        <v>3</v>
      </c>
      <c r="G68" s="29">
        <v>4</v>
      </c>
      <c r="H68" s="11">
        <v>1</v>
      </c>
      <c r="I68" s="19"/>
      <c r="J68" s="100">
        <f aca="true" t="shared" si="30" ref="J68:O68">SUM(J64+J66)</f>
        <v>0</v>
      </c>
      <c r="K68" s="102">
        <f t="shared" si="30"/>
        <v>39</v>
      </c>
      <c r="L68" s="102">
        <f t="shared" si="30"/>
        <v>58</v>
      </c>
      <c r="M68" s="102">
        <f t="shared" si="30"/>
        <v>69</v>
      </c>
      <c r="N68" s="102">
        <f t="shared" si="30"/>
        <v>68</v>
      </c>
      <c r="O68" s="105">
        <f t="shared" si="30"/>
        <v>0</v>
      </c>
      <c r="P68" s="28"/>
    </row>
    <row r="69" spans="1:16" ht="13.5" thickBot="1">
      <c r="A69" s="98"/>
      <c r="B69" s="7"/>
      <c r="C69" s="15" t="s">
        <v>3</v>
      </c>
      <c r="D69" s="20"/>
      <c r="E69" s="20">
        <f>7-E68</f>
        <v>5</v>
      </c>
      <c r="F69" s="20">
        <f>7-F68</f>
        <v>4</v>
      </c>
      <c r="G69" s="20">
        <f>7-G68</f>
        <v>3</v>
      </c>
      <c r="H69" s="20">
        <f>7-H68</f>
        <v>6</v>
      </c>
      <c r="I69" s="20"/>
      <c r="J69" s="103"/>
      <c r="K69" s="104"/>
      <c r="L69" s="104"/>
      <c r="M69" s="104"/>
      <c r="N69" s="104"/>
      <c r="O69" s="106"/>
      <c r="P69" s="31"/>
    </row>
    <row r="70" spans="1:16" ht="12.75">
      <c r="A70" s="96">
        <v>16</v>
      </c>
      <c r="B70" s="1" t="s">
        <v>30</v>
      </c>
      <c r="C70" s="16" t="s">
        <v>0</v>
      </c>
      <c r="D70" s="53"/>
      <c r="E70" s="54"/>
      <c r="F70" s="53"/>
      <c r="G70" s="54"/>
      <c r="H70" s="53"/>
      <c r="I70" s="54"/>
      <c r="J70" s="99">
        <f aca="true" t="shared" si="31" ref="J70:O70">SUM(D73)</f>
        <v>0</v>
      </c>
      <c r="K70" s="101">
        <f t="shared" si="31"/>
        <v>4</v>
      </c>
      <c r="L70" s="101">
        <f t="shared" si="31"/>
        <v>3</v>
      </c>
      <c r="M70" s="101">
        <f t="shared" si="31"/>
        <v>5</v>
      </c>
      <c r="N70" s="101">
        <f t="shared" si="31"/>
        <v>6</v>
      </c>
      <c r="O70" s="107">
        <f t="shared" si="31"/>
        <v>0</v>
      </c>
      <c r="P70" s="40"/>
    </row>
    <row r="71" spans="1:16" ht="13.5" thickBot="1">
      <c r="A71" s="97"/>
      <c r="B71" s="52" t="s">
        <v>14</v>
      </c>
      <c r="C71" s="17" t="s">
        <v>1</v>
      </c>
      <c r="D71" s="19" t="s">
        <v>61</v>
      </c>
      <c r="E71" s="29">
        <v>39.62</v>
      </c>
      <c r="F71" s="11">
        <v>43.66</v>
      </c>
      <c r="G71" s="29">
        <v>37.85</v>
      </c>
      <c r="H71" s="44">
        <v>35.88</v>
      </c>
      <c r="I71" s="19"/>
      <c r="J71" s="100"/>
      <c r="K71" s="102"/>
      <c r="L71" s="102"/>
      <c r="M71" s="102"/>
      <c r="N71" s="102"/>
      <c r="O71" s="105"/>
      <c r="P71" s="4"/>
    </row>
    <row r="72" spans="1:16" ht="12.75">
      <c r="A72" s="97"/>
      <c r="B72" s="52" t="s">
        <v>11</v>
      </c>
      <c r="C72" s="17" t="s">
        <v>2</v>
      </c>
      <c r="D72" s="19"/>
      <c r="E72" s="29">
        <v>3</v>
      </c>
      <c r="F72" s="11">
        <v>4</v>
      </c>
      <c r="G72" s="29">
        <v>2</v>
      </c>
      <c r="H72" s="11">
        <v>1</v>
      </c>
      <c r="I72" s="19"/>
      <c r="J72" s="120">
        <f aca="true" t="shared" si="32" ref="J72:O72">SUM(J68+J70)</f>
        <v>0</v>
      </c>
      <c r="K72" s="122">
        <f t="shared" si="32"/>
        <v>43</v>
      </c>
      <c r="L72" s="122">
        <f t="shared" si="32"/>
        <v>61</v>
      </c>
      <c r="M72" s="122">
        <f t="shared" si="32"/>
        <v>74</v>
      </c>
      <c r="N72" s="122">
        <f t="shared" si="32"/>
        <v>74</v>
      </c>
      <c r="O72" s="124">
        <f t="shared" si="32"/>
        <v>0</v>
      </c>
      <c r="P72" s="40"/>
    </row>
    <row r="73" spans="1:16" ht="13.5" thickBot="1">
      <c r="A73" s="98"/>
      <c r="B73" s="7"/>
      <c r="C73" s="15" t="s">
        <v>3</v>
      </c>
      <c r="D73" s="20"/>
      <c r="E73" s="20">
        <f>7-E72</f>
        <v>4</v>
      </c>
      <c r="F73" s="20">
        <f>7-F72</f>
        <v>3</v>
      </c>
      <c r="G73" s="20">
        <f>7-G72</f>
        <v>5</v>
      </c>
      <c r="H73" s="20">
        <f>7-H72</f>
        <v>6</v>
      </c>
      <c r="I73" s="20"/>
      <c r="J73" s="121"/>
      <c r="K73" s="123"/>
      <c r="L73" s="123"/>
      <c r="M73" s="123"/>
      <c r="N73" s="123"/>
      <c r="O73" s="125"/>
      <c r="P73" s="4"/>
    </row>
    <row r="74" spans="1:16" ht="12.75">
      <c r="A74" s="96">
        <v>17</v>
      </c>
      <c r="B74" s="1" t="s">
        <v>21</v>
      </c>
      <c r="C74" s="16" t="s">
        <v>0</v>
      </c>
      <c r="D74" s="53"/>
      <c r="E74" s="54"/>
      <c r="F74" s="53"/>
      <c r="G74" s="54"/>
      <c r="H74" s="53"/>
      <c r="I74" s="54"/>
      <c r="J74" s="100">
        <f aca="true" t="shared" si="33" ref="J74:O74">SUM(D77)</f>
        <v>0</v>
      </c>
      <c r="K74" s="102">
        <f t="shared" si="33"/>
        <v>3</v>
      </c>
      <c r="L74" s="102">
        <f t="shared" si="33"/>
        <v>6</v>
      </c>
      <c r="M74" s="102">
        <f t="shared" si="33"/>
        <v>5</v>
      </c>
      <c r="N74" s="102">
        <f t="shared" si="33"/>
        <v>4</v>
      </c>
      <c r="O74" s="105">
        <f t="shared" si="33"/>
        <v>0</v>
      </c>
      <c r="P74" s="28"/>
    </row>
    <row r="75" spans="1:16" ht="13.5" thickBot="1">
      <c r="A75" s="97"/>
      <c r="B75" s="52" t="s">
        <v>14</v>
      </c>
      <c r="C75" s="17" t="s">
        <v>1</v>
      </c>
      <c r="D75" s="19">
        <v>59.19</v>
      </c>
      <c r="E75" s="29">
        <v>57.56</v>
      </c>
      <c r="F75" s="23">
        <v>43.7</v>
      </c>
      <c r="G75" s="29">
        <v>45.01</v>
      </c>
      <c r="H75" s="11">
        <v>56.75</v>
      </c>
      <c r="I75" s="19"/>
      <c r="J75" s="100"/>
      <c r="K75" s="102"/>
      <c r="L75" s="102"/>
      <c r="M75" s="102"/>
      <c r="N75" s="102"/>
      <c r="O75" s="105"/>
      <c r="P75" s="31"/>
    </row>
    <row r="76" spans="1:16" ht="12.75">
      <c r="A76" s="97"/>
      <c r="B76" s="52" t="s">
        <v>7</v>
      </c>
      <c r="C76" s="17" t="s">
        <v>2</v>
      </c>
      <c r="D76" s="19"/>
      <c r="E76" s="29">
        <v>4</v>
      </c>
      <c r="F76" s="11">
        <v>1</v>
      </c>
      <c r="G76" s="29">
        <v>2</v>
      </c>
      <c r="H76" s="11">
        <v>3</v>
      </c>
      <c r="I76" s="19"/>
      <c r="J76" s="100">
        <f aca="true" t="shared" si="34" ref="J76:O76">SUM(J74+J72)</f>
        <v>0</v>
      </c>
      <c r="K76" s="102">
        <f t="shared" si="34"/>
        <v>46</v>
      </c>
      <c r="L76" s="102">
        <f t="shared" si="34"/>
        <v>67</v>
      </c>
      <c r="M76" s="102">
        <f t="shared" si="34"/>
        <v>79</v>
      </c>
      <c r="N76" s="102">
        <f t="shared" si="34"/>
        <v>78</v>
      </c>
      <c r="O76" s="105">
        <f t="shared" si="34"/>
        <v>0</v>
      </c>
      <c r="P76" s="28"/>
    </row>
    <row r="77" spans="1:16" ht="13.5" thickBot="1">
      <c r="A77" s="98"/>
      <c r="B77" s="7"/>
      <c r="C77" s="15" t="s">
        <v>3</v>
      </c>
      <c r="D77" s="20"/>
      <c r="E77" s="20">
        <f>7-E76</f>
        <v>3</v>
      </c>
      <c r="F77" s="20">
        <f>7-F76</f>
        <v>6</v>
      </c>
      <c r="G77" s="20">
        <f>7-G76</f>
        <v>5</v>
      </c>
      <c r="H77" s="20">
        <f>7-H76</f>
        <v>4</v>
      </c>
      <c r="I77" s="20"/>
      <c r="J77" s="103"/>
      <c r="K77" s="104"/>
      <c r="L77" s="104"/>
      <c r="M77" s="104"/>
      <c r="N77" s="104"/>
      <c r="O77" s="106"/>
      <c r="P77" s="31"/>
    </row>
    <row r="78" spans="1:16" ht="12.75">
      <c r="A78" s="96">
        <v>18</v>
      </c>
      <c r="B78" s="1" t="s">
        <v>24</v>
      </c>
      <c r="C78" s="16" t="s">
        <v>0</v>
      </c>
      <c r="D78" s="53"/>
      <c r="E78" s="54"/>
      <c r="F78" s="53"/>
      <c r="G78" s="54"/>
      <c r="H78" s="53"/>
      <c r="I78" s="54"/>
      <c r="J78" s="99">
        <f aca="true" t="shared" si="35" ref="J78:O78">SUM(D81)</f>
        <v>0</v>
      </c>
      <c r="K78" s="101">
        <f t="shared" si="35"/>
        <v>0</v>
      </c>
      <c r="L78" s="101">
        <f t="shared" si="35"/>
        <v>4</v>
      </c>
      <c r="M78" s="101">
        <f t="shared" si="35"/>
        <v>5</v>
      </c>
      <c r="N78" s="101">
        <f t="shared" si="35"/>
        <v>6</v>
      </c>
      <c r="O78" s="107">
        <f t="shared" si="35"/>
        <v>0</v>
      </c>
      <c r="P78" s="28"/>
    </row>
    <row r="79" spans="1:16" ht="13.5" thickBot="1">
      <c r="A79" s="97"/>
      <c r="B79" s="52" t="s">
        <v>14</v>
      </c>
      <c r="C79" s="17" t="s">
        <v>1</v>
      </c>
      <c r="D79" s="19"/>
      <c r="E79" s="29" t="s">
        <v>43</v>
      </c>
      <c r="F79" s="43" t="s">
        <v>62</v>
      </c>
      <c r="G79" s="29">
        <v>47.39</v>
      </c>
      <c r="H79" s="11">
        <v>46.12</v>
      </c>
      <c r="I79" s="19"/>
      <c r="J79" s="100"/>
      <c r="K79" s="102"/>
      <c r="L79" s="102"/>
      <c r="M79" s="102"/>
      <c r="N79" s="102"/>
      <c r="O79" s="105"/>
      <c r="P79" s="31"/>
    </row>
    <row r="80" spans="1:16" ht="12.75">
      <c r="A80" s="97"/>
      <c r="B80" s="52" t="s">
        <v>7</v>
      </c>
      <c r="C80" s="17" t="s">
        <v>2</v>
      </c>
      <c r="D80" s="19"/>
      <c r="E80" s="29"/>
      <c r="F80" s="11">
        <v>3</v>
      </c>
      <c r="G80" s="29">
        <v>2</v>
      </c>
      <c r="H80" s="11">
        <v>1</v>
      </c>
      <c r="I80" s="19"/>
      <c r="J80" s="100">
        <f aca="true" t="shared" si="36" ref="J80:O80">SUM(J78+J76)</f>
        <v>0</v>
      </c>
      <c r="K80" s="102">
        <f t="shared" si="36"/>
        <v>46</v>
      </c>
      <c r="L80" s="102">
        <f t="shared" si="36"/>
        <v>71</v>
      </c>
      <c r="M80" s="102">
        <f t="shared" si="36"/>
        <v>84</v>
      </c>
      <c r="N80" s="102">
        <f t="shared" si="36"/>
        <v>84</v>
      </c>
      <c r="O80" s="105">
        <f t="shared" si="36"/>
        <v>0</v>
      </c>
      <c r="P80" s="28"/>
    </row>
    <row r="81" spans="1:16" ht="13.5" thickBot="1">
      <c r="A81" s="98"/>
      <c r="B81" s="7"/>
      <c r="C81" s="15" t="s">
        <v>3</v>
      </c>
      <c r="D81" s="20"/>
      <c r="E81" s="20"/>
      <c r="F81" s="20">
        <f>7-F80</f>
        <v>4</v>
      </c>
      <c r="G81" s="20">
        <f>7-G80</f>
        <v>5</v>
      </c>
      <c r="H81" s="20">
        <f>7-H80</f>
        <v>6</v>
      </c>
      <c r="I81" s="20"/>
      <c r="J81" s="103"/>
      <c r="K81" s="104"/>
      <c r="L81" s="104"/>
      <c r="M81" s="104"/>
      <c r="N81" s="104"/>
      <c r="O81" s="106"/>
      <c r="P81" s="31">
        <f>SUM(P45:P80)</f>
        <v>0</v>
      </c>
    </row>
    <row r="82" spans="1:15" ht="13.5" thickBot="1">
      <c r="A82" s="38"/>
      <c r="B82" s="6"/>
      <c r="C82" s="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26"/>
      <c r="B83" s="126"/>
      <c r="C83" s="126"/>
      <c r="D83" s="126"/>
      <c r="E83" s="102" t="s">
        <v>20</v>
      </c>
      <c r="F83" s="102"/>
      <c r="G83" s="102"/>
      <c r="H83" s="102"/>
      <c r="I83" s="102"/>
      <c r="J83" s="131" t="s">
        <v>12</v>
      </c>
      <c r="K83" s="131"/>
      <c r="L83" s="131"/>
      <c r="M83" s="131"/>
      <c r="N83" s="131"/>
      <c r="O83" s="131"/>
    </row>
    <row r="84" spans="1:15" ht="13.5" thickBo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</row>
    <row r="85" spans="1:16" ht="13.5" thickBot="1">
      <c r="A85" s="127" t="s">
        <v>6</v>
      </c>
      <c r="B85" s="132"/>
      <c r="C85" s="14" t="s">
        <v>4</v>
      </c>
      <c r="D85" s="9">
        <v>1</v>
      </c>
      <c r="E85" s="26">
        <v>2</v>
      </c>
      <c r="F85" s="9">
        <v>3</v>
      </c>
      <c r="G85" s="26">
        <v>4</v>
      </c>
      <c r="H85" s="9">
        <v>5</v>
      </c>
      <c r="I85" s="26">
        <v>6</v>
      </c>
      <c r="J85" s="9">
        <v>1</v>
      </c>
      <c r="K85" s="9">
        <v>2</v>
      </c>
      <c r="L85" s="9">
        <v>3</v>
      </c>
      <c r="M85" s="9">
        <v>4</v>
      </c>
      <c r="N85" s="9">
        <v>5</v>
      </c>
      <c r="O85" s="10">
        <v>6</v>
      </c>
      <c r="P85" s="33" t="s">
        <v>35</v>
      </c>
    </row>
    <row r="86" spans="1:16" ht="13.5" thickBot="1">
      <c r="A86" s="129"/>
      <c r="B86" s="133"/>
      <c r="C86" s="15" t="s">
        <v>5</v>
      </c>
      <c r="D86" s="21" t="str">
        <f aca="true" t="shared" si="37" ref="D86:I86">D3</f>
        <v>MONNOW B</v>
      </c>
      <c r="E86" s="21" t="str">
        <f t="shared" si="37"/>
        <v>BARRY</v>
      </c>
      <c r="F86" s="21" t="str">
        <f t="shared" si="37"/>
        <v>MONNOW</v>
      </c>
      <c r="G86" s="21" t="str">
        <f t="shared" si="37"/>
        <v>CWMBRAN</v>
      </c>
      <c r="H86" s="21" t="str">
        <f t="shared" si="37"/>
        <v>CHEPSTOW</v>
      </c>
      <c r="I86" s="21">
        <f t="shared" si="37"/>
        <v>0</v>
      </c>
      <c r="J86" s="26">
        <f aca="true" t="shared" si="38" ref="J86:O86">SUM(J80)</f>
        <v>0</v>
      </c>
      <c r="K86" s="9">
        <f t="shared" si="38"/>
        <v>46</v>
      </c>
      <c r="L86" s="26">
        <f t="shared" si="38"/>
        <v>71</v>
      </c>
      <c r="M86" s="9">
        <f t="shared" si="38"/>
        <v>84</v>
      </c>
      <c r="N86" s="26">
        <f t="shared" si="38"/>
        <v>84</v>
      </c>
      <c r="O86" s="10">
        <f t="shared" si="38"/>
        <v>0</v>
      </c>
      <c r="P86" s="28">
        <f>P81</f>
        <v>0</v>
      </c>
    </row>
    <row r="87" spans="1:16" ht="12.75">
      <c r="A87" s="96">
        <v>19</v>
      </c>
      <c r="B87" s="28" t="s">
        <v>25</v>
      </c>
      <c r="C87" s="5" t="s">
        <v>0</v>
      </c>
      <c r="D87" s="53"/>
      <c r="E87" s="54"/>
      <c r="F87" s="53"/>
      <c r="G87" s="54"/>
      <c r="H87" s="53"/>
      <c r="I87" s="54"/>
      <c r="J87" s="99">
        <f aca="true" t="shared" si="39" ref="J87:O87">SUM(D90)</f>
        <v>0</v>
      </c>
      <c r="K87" s="101">
        <f t="shared" si="39"/>
        <v>0</v>
      </c>
      <c r="L87" s="101">
        <f t="shared" si="39"/>
        <v>5</v>
      </c>
      <c r="M87" s="101">
        <f t="shared" si="39"/>
        <v>4</v>
      </c>
      <c r="N87" s="101">
        <f t="shared" si="39"/>
        <v>6</v>
      </c>
      <c r="O87" s="107">
        <f t="shared" si="39"/>
        <v>0</v>
      </c>
      <c r="P87" s="28"/>
    </row>
    <row r="88" spans="1:16" ht="13.5" thickBot="1">
      <c r="A88" s="97"/>
      <c r="B88" s="35" t="s">
        <v>14</v>
      </c>
      <c r="C88" s="6" t="s">
        <v>1</v>
      </c>
      <c r="D88" s="19">
        <v>53.06</v>
      </c>
      <c r="E88" s="34" t="s">
        <v>43</v>
      </c>
      <c r="F88" s="23">
        <v>42.8</v>
      </c>
      <c r="G88" s="30">
        <v>54.54</v>
      </c>
      <c r="H88" s="13">
        <v>41.81</v>
      </c>
      <c r="I88" s="19"/>
      <c r="J88" s="100"/>
      <c r="K88" s="102"/>
      <c r="L88" s="102"/>
      <c r="M88" s="102"/>
      <c r="N88" s="102"/>
      <c r="O88" s="105"/>
      <c r="P88" s="31"/>
    </row>
    <row r="89" spans="1:16" ht="12.75">
      <c r="A89" s="97"/>
      <c r="B89" s="35" t="s">
        <v>10</v>
      </c>
      <c r="C89" s="6" t="s">
        <v>2</v>
      </c>
      <c r="D89" s="19"/>
      <c r="E89" s="29"/>
      <c r="F89" s="11">
        <v>2</v>
      </c>
      <c r="G89" s="30">
        <v>3</v>
      </c>
      <c r="H89" s="13">
        <v>1</v>
      </c>
      <c r="I89" s="19"/>
      <c r="J89" s="100">
        <f aca="true" t="shared" si="40" ref="J89:O89">SUM(J86+J87)</f>
        <v>0</v>
      </c>
      <c r="K89" s="102">
        <f t="shared" si="40"/>
        <v>46</v>
      </c>
      <c r="L89" s="102">
        <f t="shared" si="40"/>
        <v>76</v>
      </c>
      <c r="M89" s="102">
        <f t="shared" si="40"/>
        <v>88</v>
      </c>
      <c r="N89" s="102">
        <f t="shared" si="40"/>
        <v>90</v>
      </c>
      <c r="O89" s="105">
        <f t="shared" si="40"/>
        <v>0</v>
      </c>
      <c r="P89" s="28"/>
    </row>
    <row r="90" spans="1:16" ht="13.5" thickBot="1">
      <c r="A90" s="98"/>
      <c r="B90" s="15"/>
      <c r="C90" s="7" t="s">
        <v>3</v>
      </c>
      <c r="D90" s="20"/>
      <c r="E90" s="20"/>
      <c r="F90" s="20">
        <f>7-F89</f>
        <v>5</v>
      </c>
      <c r="G90" s="20">
        <f>7-G89</f>
        <v>4</v>
      </c>
      <c r="H90" s="20">
        <f>7-H89</f>
        <v>6</v>
      </c>
      <c r="I90" s="20"/>
      <c r="J90" s="103"/>
      <c r="K90" s="104"/>
      <c r="L90" s="104"/>
      <c r="M90" s="104"/>
      <c r="N90" s="104"/>
      <c r="O90" s="106"/>
      <c r="P90" s="31"/>
    </row>
    <row r="91" spans="1:16" ht="12.75">
      <c r="A91" s="96">
        <v>20</v>
      </c>
      <c r="B91" s="28" t="s">
        <v>26</v>
      </c>
      <c r="C91" s="5" t="s">
        <v>0</v>
      </c>
      <c r="D91" s="53"/>
      <c r="E91" s="54"/>
      <c r="F91" s="53"/>
      <c r="G91" s="54"/>
      <c r="H91" s="53"/>
      <c r="I91" s="54"/>
      <c r="J91" s="99">
        <f aca="true" t="shared" si="41" ref="J91:O91">SUM(D94)</f>
        <v>0</v>
      </c>
      <c r="K91" s="101">
        <f t="shared" si="41"/>
        <v>3</v>
      </c>
      <c r="L91" s="101">
        <f t="shared" si="41"/>
        <v>5</v>
      </c>
      <c r="M91" s="101">
        <f t="shared" si="41"/>
        <v>6</v>
      </c>
      <c r="N91" s="101">
        <f t="shared" si="41"/>
        <v>4</v>
      </c>
      <c r="O91" s="107">
        <f t="shared" si="41"/>
        <v>0</v>
      </c>
      <c r="P91" s="28"/>
    </row>
    <row r="92" spans="1:16" ht="13.5" thickBot="1">
      <c r="A92" s="97"/>
      <c r="B92" s="41" t="s">
        <v>14</v>
      </c>
      <c r="C92" s="6" t="s">
        <v>1</v>
      </c>
      <c r="D92" s="24">
        <v>49.31</v>
      </c>
      <c r="E92" s="29" t="s">
        <v>63</v>
      </c>
      <c r="F92" s="71">
        <v>42</v>
      </c>
      <c r="G92" s="29">
        <v>37.24</v>
      </c>
      <c r="H92" s="11">
        <v>47.75</v>
      </c>
      <c r="I92" s="19"/>
      <c r="J92" s="100"/>
      <c r="K92" s="102"/>
      <c r="L92" s="102"/>
      <c r="M92" s="102"/>
      <c r="N92" s="102"/>
      <c r="O92" s="105"/>
      <c r="P92" s="31"/>
    </row>
    <row r="93" spans="1:16" ht="12.75">
      <c r="A93" s="97"/>
      <c r="B93" s="41" t="s">
        <v>10</v>
      </c>
      <c r="C93" s="6" t="s">
        <v>2</v>
      </c>
      <c r="D93" s="19"/>
      <c r="E93" s="29">
        <v>4</v>
      </c>
      <c r="F93" s="44">
        <v>2</v>
      </c>
      <c r="G93" s="29">
        <v>1</v>
      </c>
      <c r="H93" s="11">
        <v>3</v>
      </c>
      <c r="I93" s="19"/>
      <c r="J93" s="100">
        <f aca="true" t="shared" si="42" ref="J93:O93">SUM(J91+J89)</f>
        <v>0</v>
      </c>
      <c r="K93" s="102">
        <f t="shared" si="42"/>
        <v>49</v>
      </c>
      <c r="L93" s="102">
        <f t="shared" si="42"/>
        <v>81</v>
      </c>
      <c r="M93" s="102">
        <f t="shared" si="42"/>
        <v>94</v>
      </c>
      <c r="N93" s="102">
        <f t="shared" si="42"/>
        <v>94</v>
      </c>
      <c r="O93" s="105">
        <f t="shared" si="42"/>
        <v>0</v>
      </c>
      <c r="P93" s="28"/>
    </row>
    <row r="94" spans="1:16" ht="13.5" thickBot="1">
      <c r="A94" s="98"/>
      <c r="B94" s="15"/>
      <c r="C94" s="7" t="s">
        <v>3</v>
      </c>
      <c r="D94" s="20"/>
      <c r="E94" s="20">
        <f>7-E93</f>
        <v>3</v>
      </c>
      <c r="F94" s="20">
        <f>7-F93</f>
        <v>5</v>
      </c>
      <c r="G94" s="20">
        <f>7-G93</f>
        <v>6</v>
      </c>
      <c r="H94" s="20">
        <f>7-H93</f>
        <v>4</v>
      </c>
      <c r="I94" s="20"/>
      <c r="J94" s="103"/>
      <c r="K94" s="104"/>
      <c r="L94" s="104"/>
      <c r="M94" s="104"/>
      <c r="N94" s="104"/>
      <c r="O94" s="106"/>
      <c r="P94" s="31"/>
    </row>
    <row r="95" spans="1:16" ht="12.75">
      <c r="A95" s="96">
        <v>21</v>
      </c>
      <c r="B95" s="28" t="s">
        <v>27</v>
      </c>
      <c r="C95" s="5" t="s">
        <v>0</v>
      </c>
      <c r="D95" s="53"/>
      <c r="E95" s="54"/>
      <c r="F95" s="53"/>
      <c r="G95" s="54"/>
      <c r="H95" s="53"/>
      <c r="I95" s="54"/>
      <c r="J95" s="99">
        <f aca="true" t="shared" si="43" ref="J95:O95">SUM(D98)</f>
        <v>0</v>
      </c>
      <c r="K95" s="101">
        <f t="shared" si="43"/>
        <v>4</v>
      </c>
      <c r="L95" s="101">
        <f t="shared" si="43"/>
        <v>6</v>
      </c>
      <c r="M95" s="101">
        <f t="shared" si="43"/>
        <v>5</v>
      </c>
      <c r="N95" s="101">
        <f t="shared" si="43"/>
        <v>3</v>
      </c>
      <c r="O95" s="107">
        <f t="shared" si="43"/>
        <v>0</v>
      </c>
      <c r="P95" s="28"/>
    </row>
    <row r="96" spans="1:16" ht="13.5" thickBot="1">
      <c r="A96" s="97"/>
      <c r="B96" s="41" t="s">
        <v>22</v>
      </c>
      <c r="C96" s="6" t="s">
        <v>1</v>
      </c>
      <c r="D96" s="72" t="s">
        <v>43</v>
      </c>
      <c r="E96" s="73" t="s">
        <v>64</v>
      </c>
      <c r="F96" s="44" t="s">
        <v>65</v>
      </c>
      <c r="G96" s="73" t="s">
        <v>66</v>
      </c>
      <c r="H96" s="44" t="s">
        <v>67</v>
      </c>
      <c r="I96" s="19"/>
      <c r="J96" s="100"/>
      <c r="K96" s="102"/>
      <c r="L96" s="102"/>
      <c r="M96" s="102"/>
      <c r="N96" s="102"/>
      <c r="O96" s="105"/>
      <c r="P96" s="31"/>
    </row>
    <row r="97" spans="1:16" ht="12.75">
      <c r="A97" s="97"/>
      <c r="B97" s="41" t="s">
        <v>23</v>
      </c>
      <c r="C97" s="6" t="s">
        <v>2</v>
      </c>
      <c r="D97" s="19"/>
      <c r="E97" s="29">
        <v>3</v>
      </c>
      <c r="F97" s="11">
        <v>1</v>
      </c>
      <c r="G97" s="29">
        <v>2</v>
      </c>
      <c r="H97" s="11">
        <v>4</v>
      </c>
      <c r="I97" s="19"/>
      <c r="J97" s="100">
        <f aca="true" t="shared" si="44" ref="J97:O97">SUM(J95+J93)</f>
        <v>0</v>
      </c>
      <c r="K97" s="102">
        <f t="shared" si="44"/>
        <v>53</v>
      </c>
      <c r="L97" s="102">
        <f t="shared" si="44"/>
        <v>87</v>
      </c>
      <c r="M97" s="102">
        <f t="shared" si="44"/>
        <v>99</v>
      </c>
      <c r="N97" s="102">
        <f t="shared" si="44"/>
        <v>97</v>
      </c>
      <c r="O97" s="105">
        <f t="shared" si="44"/>
        <v>0</v>
      </c>
      <c r="P97" s="28"/>
    </row>
    <row r="98" spans="1:16" ht="13.5" thickBot="1">
      <c r="A98" s="98"/>
      <c r="B98" s="15"/>
      <c r="C98" s="7" t="s">
        <v>3</v>
      </c>
      <c r="D98" s="20"/>
      <c r="E98" s="20">
        <f>7-E97</f>
        <v>4</v>
      </c>
      <c r="F98" s="20">
        <f>7-F97</f>
        <v>6</v>
      </c>
      <c r="G98" s="20">
        <f>7-G97</f>
        <v>5</v>
      </c>
      <c r="H98" s="20">
        <f>7-H97</f>
        <v>3</v>
      </c>
      <c r="I98" s="20"/>
      <c r="J98" s="103"/>
      <c r="K98" s="104"/>
      <c r="L98" s="104"/>
      <c r="M98" s="104"/>
      <c r="N98" s="104"/>
      <c r="O98" s="106"/>
      <c r="P98" s="31"/>
    </row>
    <row r="99" spans="1:16" ht="12.75">
      <c r="A99" s="96">
        <v>22</v>
      </c>
      <c r="B99" s="28" t="s">
        <v>28</v>
      </c>
      <c r="C99" s="5" t="s">
        <v>0</v>
      </c>
      <c r="D99" s="53"/>
      <c r="E99" s="54"/>
      <c r="F99" s="53"/>
      <c r="G99" s="54"/>
      <c r="H99" s="53"/>
      <c r="I99" s="54"/>
      <c r="J99" s="99">
        <f aca="true" t="shared" si="45" ref="J99:O99">SUM(D102)</f>
        <v>0</v>
      </c>
      <c r="K99" s="101">
        <f t="shared" si="45"/>
        <v>0</v>
      </c>
      <c r="L99" s="101">
        <f t="shared" si="45"/>
        <v>4</v>
      </c>
      <c r="M99" s="101">
        <f t="shared" si="45"/>
        <v>6</v>
      </c>
      <c r="N99" s="101">
        <f t="shared" si="45"/>
        <v>5</v>
      </c>
      <c r="O99" s="107">
        <f t="shared" si="45"/>
        <v>0</v>
      </c>
      <c r="P99" s="28"/>
    </row>
    <row r="100" spans="1:16" ht="13.5" thickBot="1">
      <c r="A100" s="97"/>
      <c r="B100" s="41" t="s">
        <v>22</v>
      </c>
      <c r="C100" s="6" t="s">
        <v>1</v>
      </c>
      <c r="D100" s="72" t="s">
        <v>43</v>
      </c>
      <c r="E100" s="73" t="s">
        <v>43</v>
      </c>
      <c r="F100" s="44" t="s">
        <v>68</v>
      </c>
      <c r="G100" s="73" t="s">
        <v>69</v>
      </c>
      <c r="H100" s="44" t="s">
        <v>70</v>
      </c>
      <c r="I100" s="19"/>
      <c r="J100" s="100"/>
      <c r="K100" s="102"/>
      <c r="L100" s="102"/>
      <c r="M100" s="102"/>
      <c r="N100" s="102"/>
      <c r="O100" s="105"/>
      <c r="P100" s="31"/>
    </row>
    <row r="101" spans="1:16" ht="12.75">
      <c r="A101" s="97"/>
      <c r="B101" s="41" t="s">
        <v>23</v>
      </c>
      <c r="C101" s="6" t="s">
        <v>2</v>
      </c>
      <c r="D101" s="19"/>
      <c r="E101" s="29"/>
      <c r="F101" s="11">
        <v>3</v>
      </c>
      <c r="G101" s="29">
        <v>1</v>
      </c>
      <c r="H101" s="11">
        <v>2</v>
      </c>
      <c r="I101" s="19"/>
      <c r="J101" s="100">
        <f aca="true" t="shared" si="46" ref="J101:O101">SUM(J99+J97)</f>
        <v>0</v>
      </c>
      <c r="K101" s="102">
        <f t="shared" si="46"/>
        <v>53</v>
      </c>
      <c r="L101" s="102">
        <f t="shared" si="46"/>
        <v>91</v>
      </c>
      <c r="M101" s="102">
        <f t="shared" si="46"/>
        <v>105</v>
      </c>
      <c r="N101" s="102">
        <f t="shared" si="46"/>
        <v>102</v>
      </c>
      <c r="O101" s="105">
        <f t="shared" si="46"/>
        <v>0</v>
      </c>
      <c r="P101" s="28"/>
    </row>
    <row r="102" spans="1:16" ht="13.5" thickBot="1">
      <c r="A102" s="98"/>
      <c r="B102" s="15"/>
      <c r="C102" s="7" t="s">
        <v>3</v>
      </c>
      <c r="D102" s="20"/>
      <c r="E102" s="20"/>
      <c r="F102" s="20">
        <f>7-F101</f>
        <v>4</v>
      </c>
      <c r="G102" s="20">
        <f>7-G101</f>
        <v>6</v>
      </c>
      <c r="H102" s="20">
        <f>7-H101</f>
        <v>5</v>
      </c>
      <c r="I102" s="20"/>
      <c r="J102" s="103"/>
      <c r="K102" s="104"/>
      <c r="L102" s="104"/>
      <c r="M102" s="104"/>
      <c r="N102" s="104"/>
      <c r="O102" s="106"/>
      <c r="P102" s="31"/>
    </row>
    <row r="103" spans="1:16" ht="12.75">
      <c r="A103" s="96">
        <v>23</v>
      </c>
      <c r="B103" s="28" t="s">
        <v>29</v>
      </c>
      <c r="C103" s="5" t="s">
        <v>0</v>
      </c>
      <c r="D103" s="53"/>
      <c r="E103" s="54"/>
      <c r="F103" s="53"/>
      <c r="G103" s="54"/>
      <c r="H103" s="53"/>
      <c r="I103" s="54"/>
      <c r="J103" s="99">
        <f aca="true" t="shared" si="47" ref="J103:O103">SUM(D106)</f>
        <v>0</v>
      </c>
      <c r="K103" s="101">
        <f t="shared" si="47"/>
        <v>4</v>
      </c>
      <c r="L103" s="101">
        <f t="shared" si="47"/>
        <v>5</v>
      </c>
      <c r="M103" s="101">
        <f t="shared" si="47"/>
        <v>3</v>
      </c>
      <c r="N103" s="101">
        <f t="shared" si="47"/>
        <v>6</v>
      </c>
      <c r="O103" s="107">
        <f t="shared" si="47"/>
        <v>0</v>
      </c>
      <c r="P103" s="28"/>
    </row>
    <row r="104" spans="1:16" ht="13.5" thickBot="1">
      <c r="A104" s="97"/>
      <c r="B104" s="41" t="s">
        <v>38</v>
      </c>
      <c r="C104" s="2" t="s">
        <v>1</v>
      </c>
      <c r="D104" s="72" t="s">
        <v>43</v>
      </c>
      <c r="E104" s="29">
        <v>36.86</v>
      </c>
      <c r="F104" s="11">
        <v>35.65</v>
      </c>
      <c r="G104" s="29">
        <v>38.53</v>
      </c>
      <c r="H104" s="11">
        <v>32.93</v>
      </c>
      <c r="I104" s="19"/>
      <c r="J104" s="100"/>
      <c r="K104" s="102"/>
      <c r="L104" s="102"/>
      <c r="M104" s="102"/>
      <c r="N104" s="102"/>
      <c r="O104" s="105"/>
      <c r="P104" s="31"/>
    </row>
    <row r="105" spans="1:16" ht="12.75">
      <c r="A105" s="97"/>
      <c r="B105" s="41" t="s">
        <v>9</v>
      </c>
      <c r="C105" s="6" t="s">
        <v>2</v>
      </c>
      <c r="D105" s="19"/>
      <c r="E105" s="29">
        <v>3</v>
      </c>
      <c r="F105" s="11">
        <v>2</v>
      </c>
      <c r="G105" s="29">
        <v>4</v>
      </c>
      <c r="H105" s="11">
        <v>1</v>
      </c>
      <c r="I105" s="19"/>
      <c r="J105" s="100">
        <f aca="true" t="shared" si="48" ref="J105:O105">SUM(J103+J101)</f>
        <v>0</v>
      </c>
      <c r="K105" s="102">
        <f t="shared" si="48"/>
        <v>57</v>
      </c>
      <c r="L105" s="102">
        <f t="shared" si="48"/>
        <v>96</v>
      </c>
      <c r="M105" s="102">
        <f t="shared" si="48"/>
        <v>108</v>
      </c>
      <c r="N105" s="102">
        <f t="shared" si="48"/>
        <v>108</v>
      </c>
      <c r="O105" s="105">
        <f t="shared" si="48"/>
        <v>0</v>
      </c>
      <c r="P105" s="28"/>
    </row>
    <row r="106" spans="1:16" ht="13.5" thickBot="1">
      <c r="A106" s="98"/>
      <c r="B106" s="15"/>
      <c r="C106" s="7" t="s">
        <v>3</v>
      </c>
      <c r="D106" s="20"/>
      <c r="E106" s="20">
        <f>7-E105</f>
        <v>4</v>
      </c>
      <c r="F106" s="20">
        <f>7-F105</f>
        <v>5</v>
      </c>
      <c r="G106" s="20">
        <f>7-G105</f>
        <v>3</v>
      </c>
      <c r="H106" s="20">
        <f>7-H105</f>
        <v>6</v>
      </c>
      <c r="I106" s="20"/>
      <c r="J106" s="103"/>
      <c r="K106" s="104"/>
      <c r="L106" s="104"/>
      <c r="M106" s="104"/>
      <c r="N106" s="104"/>
      <c r="O106" s="106"/>
      <c r="P106" s="31"/>
    </row>
    <row r="107" spans="1:16" ht="12.75">
      <c r="A107" s="96">
        <v>24</v>
      </c>
      <c r="B107" s="28" t="s">
        <v>30</v>
      </c>
      <c r="C107" s="5" t="s">
        <v>0</v>
      </c>
      <c r="D107" s="53"/>
      <c r="E107" s="54"/>
      <c r="F107" s="53"/>
      <c r="G107" s="54"/>
      <c r="H107" s="53"/>
      <c r="I107" s="54"/>
      <c r="J107" s="99">
        <f aca="true" t="shared" si="49" ref="J107:O107">SUM(D110)</f>
        <v>0</v>
      </c>
      <c r="K107" s="101">
        <f t="shared" si="49"/>
        <v>4</v>
      </c>
      <c r="L107" s="101">
        <f t="shared" si="49"/>
        <v>5</v>
      </c>
      <c r="M107" s="101">
        <f t="shared" si="49"/>
        <v>3</v>
      </c>
      <c r="N107" s="101">
        <f t="shared" si="49"/>
        <v>6</v>
      </c>
      <c r="O107" s="107">
        <f t="shared" si="49"/>
        <v>0</v>
      </c>
      <c r="P107" s="28"/>
    </row>
    <row r="108" spans="1:16" ht="13.5" thickBot="1">
      <c r="A108" s="97"/>
      <c r="B108" s="41" t="s">
        <v>38</v>
      </c>
      <c r="C108" s="6" t="s">
        <v>1</v>
      </c>
      <c r="D108" s="72">
        <v>55.94</v>
      </c>
      <c r="E108" s="34">
        <v>33.8</v>
      </c>
      <c r="F108" s="11">
        <v>33.78</v>
      </c>
      <c r="G108" s="34">
        <v>35.44</v>
      </c>
      <c r="H108" s="46">
        <v>32.75</v>
      </c>
      <c r="I108" s="45"/>
      <c r="J108" s="100"/>
      <c r="K108" s="102"/>
      <c r="L108" s="102"/>
      <c r="M108" s="102"/>
      <c r="N108" s="102"/>
      <c r="O108" s="105"/>
      <c r="P108" s="31"/>
    </row>
    <row r="109" spans="1:16" ht="12.75">
      <c r="A109" s="97"/>
      <c r="B109" s="41" t="s">
        <v>9</v>
      </c>
      <c r="C109" s="6" t="s">
        <v>2</v>
      </c>
      <c r="D109" s="19"/>
      <c r="E109" s="29">
        <v>3</v>
      </c>
      <c r="F109" s="11">
        <v>2</v>
      </c>
      <c r="G109" s="29">
        <v>4</v>
      </c>
      <c r="H109" s="11">
        <v>1</v>
      </c>
      <c r="I109" s="19"/>
      <c r="J109" s="120">
        <f aca="true" t="shared" si="50" ref="J109:O109">SUM(J107+J105)</f>
        <v>0</v>
      </c>
      <c r="K109" s="122">
        <f t="shared" si="50"/>
        <v>61</v>
      </c>
      <c r="L109" s="122">
        <f t="shared" si="50"/>
        <v>101</v>
      </c>
      <c r="M109" s="122">
        <f t="shared" si="50"/>
        <v>111</v>
      </c>
      <c r="N109" s="122">
        <f t="shared" si="50"/>
        <v>114</v>
      </c>
      <c r="O109" s="124">
        <f t="shared" si="50"/>
        <v>0</v>
      </c>
      <c r="P109" s="28"/>
    </row>
    <row r="110" spans="1:16" ht="13.5" thickBot="1">
      <c r="A110" s="98"/>
      <c r="B110" s="15"/>
      <c r="C110" s="7" t="s">
        <v>3</v>
      </c>
      <c r="D110" s="20"/>
      <c r="E110" s="20">
        <f>7-E109</f>
        <v>4</v>
      </c>
      <c r="F110" s="20">
        <f>7-F109</f>
        <v>5</v>
      </c>
      <c r="G110" s="20">
        <f>7-G109</f>
        <v>3</v>
      </c>
      <c r="H110" s="20">
        <f>7-H109</f>
        <v>6</v>
      </c>
      <c r="I110" s="20"/>
      <c r="J110" s="121"/>
      <c r="K110" s="123"/>
      <c r="L110" s="123"/>
      <c r="M110" s="123"/>
      <c r="N110" s="123"/>
      <c r="O110" s="125"/>
      <c r="P110" s="31"/>
    </row>
    <row r="111" spans="1:16" ht="12.75">
      <c r="A111" s="96">
        <v>25</v>
      </c>
      <c r="B111" s="28" t="s">
        <v>21</v>
      </c>
      <c r="C111" s="5" t="s">
        <v>0</v>
      </c>
      <c r="D111" s="53"/>
      <c r="E111" s="54"/>
      <c r="F111" s="53"/>
      <c r="G111" s="54"/>
      <c r="H111" s="53"/>
      <c r="I111" s="54"/>
      <c r="J111" s="99">
        <f aca="true" t="shared" si="51" ref="J111:O111">SUM(D114)</f>
        <v>0</v>
      </c>
      <c r="K111" s="101">
        <f t="shared" si="51"/>
        <v>3</v>
      </c>
      <c r="L111" s="101">
        <f t="shared" si="51"/>
        <v>6</v>
      </c>
      <c r="M111" s="101">
        <f t="shared" si="51"/>
        <v>4</v>
      </c>
      <c r="N111" s="101">
        <f t="shared" si="51"/>
        <v>5</v>
      </c>
      <c r="O111" s="107">
        <f t="shared" si="51"/>
        <v>0</v>
      </c>
      <c r="P111" s="28"/>
    </row>
    <row r="112" spans="1:16" ht="13.5" thickBot="1">
      <c r="A112" s="97"/>
      <c r="B112" s="41" t="s">
        <v>14</v>
      </c>
      <c r="C112" s="6" t="s">
        <v>1</v>
      </c>
      <c r="D112" s="72" t="s">
        <v>71</v>
      </c>
      <c r="E112" s="74" t="s">
        <v>72</v>
      </c>
      <c r="F112" s="44" t="s">
        <v>73</v>
      </c>
      <c r="G112" s="73" t="s">
        <v>74</v>
      </c>
      <c r="H112" s="44" t="s">
        <v>75</v>
      </c>
      <c r="I112" s="19"/>
      <c r="J112" s="100"/>
      <c r="K112" s="102"/>
      <c r="L112" s="102"/>
      <c r="M112" s="102"/>
      <c r="N112" s="102"/>
      <c r="O112" s="105"/>
      <c r="P112" s="31"/>
    </row>
    <row r="113" spans="1:16" ht="12.75">
      <c r="A113" s="97"/>
      <c r="B113" s="41" t="s">
        <v>11</v>
      </c>
      <c r="C113" s="6" t="s">
        <v>2</v>
      </c>
      <c r="D113" s="19"/>
      <c r="E113" s="29">
        <v>4</v>
      </c>
      <c r="F113" s="11">
        <v>1</v>
      </c>
      <c r="G113" s="29">
        <v>3</v>
      </c>
      <c r="H113" s="11">
        <v>2</v>
      </c>
      <c r="I113" s="19"/>
      <c r="J113" s="100">
        <f aca="true" t="shared" si="52" ref="J113:O113">SUM(J109+J111)</f>
        <v>0</v>
      </c>
      <c r="K113" s="102">
        <f t="shared" si="52"/>
        <v>64</v>
      </c>
      <c r="L113" s="102">
        <f t="shared" si="52"/>
        <v>107</v>
      </c>
      <c r="M113" s="102">
        <f t="shared" si="52"/>
        <v>115</v>
      </c>
      <c r="N113" s="102">
        <f t="shared" si="52"/>
        <v>119</v>
      </c>
      <c r="O113" s="105">
        <f t="shared" si="52"/>
        <v>0</v>
      </c>
      <c r="P113" s="28"/>
    </row>
    <row r="114" spans="1:16" ht="13.5" thickBot="1">
      <c r="A114" s="98"/>
      <c r="B114" s="15"/>
      <c r="C114" s="7" t="s">
        <v>3</v>
      </c>
      <c r="D114" s="20"/>
      <c r="E114" s="20">
        <f>7-E113</f>
        <v>3</v>
      </c>
      <c r="F114" s="20">
        <f>7-F113</f>
        <v>6</v>
      </c>
      <c r="G114" s="20">
        <f>7-G113</f>
        <v>4</v>
      </c>
      <c r="H114" s="20">
        <f>7-H113</f>
        <v>5</v>
      </c>
      <c r="I114" s="20"/>
      <c r="J114" s="103"/>
      <c r="K114" s="104"/>
      <c r="L114" s="104"/>
      <c r="M114" s="104"/>
      <c r="N114" s="104"/>
      <c r="O114" s="106"/>
      <c r="P114" s="31"/>
    </row>
    <row r="115" spans="1:16" ht="12.75">
      <c r="A115" s="96">
        <v>26</v>
      </c>
      <c r="B115" s="28" t="s">
        <v>24</v>
      </c>
      <c r="C115" s="5" t="s">
        <v>0</v>
      </c>
      <c r="D115" s="53"/>
      <c r="E115" s="54"/>
      <c r="F115" s="53"/>
      <c r="G115" s="54"/>
      <c r="H115" s="53"/>
      <c r="I115" s="54"/>
      <c r="J115" s="99">
        <f aca="true" t="shared" si="53" ref="J115:O115">SUM(D118)</f>
        <v>0</v>
      </c>
      <c r="K115" s="101">
        <f t="shared" si="53"/>
        <v>0</v>
      </c>
      <c r="L115" s="101">
        <f t="shared" si="53"/>
        <v>4</v>
      </c>
      <c r="M115" s="101">
        <f t="shared" si="53"/>
        <v>5</v>
      </c>
      <c r="N115" s="101">
        <f t="shared" si="53"/>
        <v>6</v>
      </c>
      <c r="O115" s="107">
        <f t="shared" si="53"/>
        <v>0</v>
      </c>
      <c r="P115" s="28"/>
    </row>
    <row r="116" spans="1:16" ht="13.5" thickBot="1">
      <c r="A116" s="97"/>
      <c r="B116" s="41" t="s">
        <v>14</v>
      </c>
      <c r="C116" s="6" t="s">
        <v>1</v>
      </c>
      <c r="D116" s="73" t="s">
        <v>76</v>
      </c>
      <c r="E116" s="73" t="s">
        <v>43</v>
      </c>
      <c r="F116" s="73" t="s">
        <v>77</v>
      </c>
      <c r="G116" s="73" t="s">
        <v>78</v>
      </c>
      <c r="H116" s="29">
        <v>57.56</v>
      </c>
      <c r="I116" s="19"/>
      <c r="J116" s="100"/>
      <c r="K116" s="102"/>
      <c r="L116" s="102"/>
      <c r="M116" s="102"/>
      <c r="N116" s="102"/>
      <c r="O116" s="105"/>
      <c r="P116" s="31"/>
    </row>
    <row r="117" spans="1:16" ht="12.75">
      <c r="A117" s="97"/>
      <c r="B117" s="41" t="s">
        <v>11</v>
      </c>
      <c r="C117" s="6" t="s">
        <v>2</v>
      </c>
      <c r="D117" s="29"/>
      <c r="E117" s="29"/>
      <c r="F117" s="29">
        <v>3</v>
      </c>
      <c r="G117" s="29">
        <v>2</v>
      </c>
      <c r="H117" s="29">
        <v>1</v>
      </c>
      <c r="I117" s="19"/>
      <c r="J117" s="100">
        <f aca="true" t="shared" si="54" ref="J117:O117">SUM(J115+J113)</f>
        <v>0</v>
      </c>
      <c r="K117" s="102">
        <f t="shared" si="54"/>
        <v>64</v>
      </c>
      <c r="L117" s="102">
        <f t="shared" si="54"/>
        <v>111</v>
      </c>
      <c r="M117" s="102">
        <f t="shared" si="54"/>
        <v>120</v>
      </c>
      <c r="N117" s="102">
        <f t="shared" si="54"/>
        <v>125</v>
      </c>
      <c r="O117" s="105">
        <f t="shared" si="54"/>
        <v>0</v>
      </c>
      <c r="P117" s="28"/>
    </row>
    <row r="118" spans="1:16" ht="13.5" thickBot="1">
      <c r="A118" s="98"/>
      <c r="B118" s="15"/>
      <c r="C118" s="7" t="s">
        <v>3</v>
      </c>
      <c r="D118" s="20"/>
      <c r="E118" s="20"/>
      <c r="F118" s="20">
        <f>7-F117</f>
        <v>4</v>
      </c>
      <c r="G118" s="20">
        <f>7-G117</f>
        <v>5</v>
      </c>
      <c r="H118" s="20">
        <f>7-H117</f>
        <v>6</v>
      </c>
      <c r="I118" s="20"/>
      <c r="J118" s="103"/>
      <c r="K118" s="104"/>
      <c r="L118" s="104"/>
      <c r="M118" s="104"/>
      <c r="N118" s="104"/>
      <c r="O118" s="106"/>
      <c r="P118" s="31"/>
    </row>
    <row r="119" spans="1:16" ht="12.75">
      <c r="A119" s="96">
        <v>27</v>
      </c>
      <c r="B119" s="28" t="s">
        <v>25</v>
      </c>
      <c r="C119" s="5" t="s">
        <v>0</v>
      </c>
      <c r="D119" s="53"/>
      <c r="E119" s="54"/>
      <c r="F119" s="53"/>
      <c r="G119" s="54"/>
      <c r="H119" s="53"/>
      <c r="I119" s="54"/>
      <c r="J119" s="99">
        <f aca="true" t="shared" si="55" ref="J119:O119">SUM(D122)</f>
        <v>0</v>
      </c>
      <c r="K119" s="101">
        <f t="shared" si="55"/>
        <v>0</v>
      </c>
      <c r="L119" s="101">
        <f t="shared" si="55"/>
        <v>5</v>
      </c>
      <c r="M119" s="101">
        <f t="shared" si="55"/>
        <v>4</v>
      </c>
      <c r="N119" s="101">
        <f t="shared" si="55"/>
        <v>6</v>
      </c>
      <c r="O119" s="107">
        <f t="shared" si="55"/>
        <v>0</v>
      </c>
      <c r="P119" s="28"/>
    </row>
    <row r="120" spans="1:16" ht="13.5" thickBot="1">
      <c r="A120" s="97"/>
      <c r="B120" s="41" t="s">
        <v>14</v>
      </c>
      <c r="C120" s="6" t="s">
        <v>1</v>
      </c>
      <c r="D120" s="19">
        <v>39.25</v>
      </c>
      <c r="E120" s="73" t="s">
        <v>43</v>
      </c>
      <c r="F120" s="11">
        <v>38.65</v>
      </c>
      <c r="G120" s="29">
        <v>47.48</v>
      </c>
      <c r="H120" s="11">
        <v>36.25</v>
      </c>
      <c r="I120" s="19"/>
      <c r="J120" s="100"/>
      <c r="K120" s="102"/>
      <c r="L120" s="102"/>
      <c r="M120" s="102"/>
      <c r="N120" s="102"/>
      <c r="O120" s="105"/>
      <c r="P120" s="31"/>
    </row>
    <row r="121" spans="1:16" ht="12.75">
      <c r="A121" s="97"/>
      <c r="B121" s="41" t="s">
        <v>7</v>
      </c>
      <c r="C121" s="6" t="s">
        <v>2</v>
      </c>
      <c r="D121" s="19"/>
      <c r="E121" s="29"/>
      <c r="F121" s="11">
        <v>2</v>
      </c>
      <c r="G121" s="29">
        <v>3</v>
      </c>
      <c r="H121" s="11">
        <v>1</v>
      </c>
      <c r="I121" s="19"/>
      <c r="J121" s="100">
        <f aca="true" t="shared" si="56" ref="J121:O121">SUM(J119+J117)</f>
        <v>0</v>
      </c>
      <c r="K121" s="102">
        <f t="shared" si="56"/>
        <v>64</v>
      </c>
      <c r="L121" s="102">
        <f t="shared" si="56"/>
        <v>116</v>
      </c>
      <c r="M121" s="102">
        <f t="shared" si="56"/>
        <v>124</v>
      </c>
      <c r="N121" s="102">
        <f t="shared" si="56"/>
        <v>131</v>
      </c>
      <c r="O121" s="105">
        <f t="shared" si="56"/>
        <v>0</v>
      </c>
      <c r="P121" s="28"/>
    </row>
    <row r="122" spans="1:16" ht="13.5" thickBot="1">
      <c r="A122" s="98"/>
      <c r="B122" s="31"/>
      <c r="C122" s="7" t="s">
        <v>3</v>
      </c>
      <c r="D122" s="20"/>
      <c r="E122" s="20"/>
      <c r="F122" s="20">
        <f>7-F121</f>
        <v>5</v>
      </c>
      <c r="G122" s="20">
        <f>7-G121</f>
        <v>4</v>
      </c>
      <c r="H122" s="20">
        <f>7-H121</f>
        <v>6</v>
      </c>
      <c r="I122" s="20"/>
      <c r="J122" s="103"/>
      <c r="K122" s="104"/>
      <c r="L122" s="104"/>
      <c r="M122" s="104"/>
      <c r="N122" s="104"/>
      <c r="O122" s="106"/>
      <c r="P122" s="31">
        <f>SUM(P86:P121)</f>
        <v>0</v>
      </c>
    </row>
    <row r="123" spans="1:16" ht="13.5" thickBot="1">
      <c r="A123" s="38"/>
      <c r="B123" s="2"/>
      <c r="C123" s="6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2"/>
    </row>
    <row r="124" spans="1:15" ht="12.75">
      <c r="A124" s="126"/>
      <c r="B124" s="126"/>
      <c r="C124" s="126"/>
      <c r="D124" s="126"/>
      <c r="E124" s="102" t="s">
        <v>20</v>
      </c>
      <c r="F124" s="102"/>
      <c r="G124" s="102"/>
      <c r="H124" s="102"/>
      <c r="I124" s="102"/>
      <c r="J124" s="131" t="s">
        <v>12</v>
      </c>
      <c r="K124" s="131"/>
      <c r="L124" s="131"/>
      <c r="M124" s="131"/>
      <c r="N124" s="131"/>
      <c r="O124" s="131"/>
    </row>
    <row r="125" spans="1:15" ht="13.5" thickBo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1:16" ht="13.5" thickBot="1">
      <c r="A126" s="127" t="s">
        <v>6</v>
      </c>
      <c r="B126" s="132"/>
      <c r="C126" s="14" t="s">
        <v>4</v>
      </c>
      <c r="D126" s="9">
        <v>1</v>
      </c>
      <c r="E126" s="26">
        <v>2</v>
      </c>
      <c r="F126" s="9">
        <v>3</v>
      </c>
      <c r="G126" s="26">
        <v>4</v>
      </c>
      <c r="H126" s="9">
        <v>5</v>
      </c>
      <c r="I126" s="26">
        <v>6</v>
      </c>
      <c r="J126" s="26">
        <v>1</v>
      </c>
      <c r="K126" s="9">
        <v>2</v>
      </c>
      <c r="L126" s="26">
        <v>3</v>
      </c>
      <c r="M126" s="9">
        <v>4</v>
      </c>
      <c r="N126" s="26">
        <v>5</v>
      </c>
      <c r="O126" s="10">
        <v>6</v>
      </c>
      <c r="P126" s="33" t="s">
        <v>35</v>
      </c>
    </row>
    <row r="127" spans="1:16" ht="13.5" thickBot="1">
      <c r="A127" s="129"/>
      <c r="B127" s="133"/>
      <c r="C127" s="15" t="s">
        <v>5</v>
      </c>
      <c r="D127" s="21" t="str">
        <f aca="true" t="shared" si="57" ref="D127:I127">D3</f>
        <v>MONNOW B</v>
      </c>
      <c r="E127" s="21" t="str">
        <f t="shared" si="57"/>
        <v>BARRY</v>
      </c>
      <c r="F127" s="21" t="str">
        <f t="shared" si="57"/>
        <v>MONNOW</v>
      </c>
      <c r="G127" s="21" t="str">
        <f t="shared" si="57"/>
        <v>CWMBRAN</v>
      </c>
      <c r="H127" s="21" t="str">
        <f t="shared" si="57"/>
        <v>CHEPSTOW</v>
      </c>
      <c r="I127" s="21">
        <f t="shared" si="57"/>
        <v>0</v>
      </c>
      <c r="J127" s="26">
        <f aca="true" t="shared" si="58" ref="J127:O127">SUM(J121)</f>
        <v>0</v>
      </c>
      <c r="K127" s="9">
        <f t="shared" si="58"/>
        <v>64</v>
      </c>
      <c r="L127" s="26">
        <f t="shared" si="58"/>
        <v>116</v>
      </c>
      <c r="M127" s="9">
        <f t="shared" si="58"/>
        <v>124</v>
      </c>
      <c r="N127" s="26">
        <f t="shared" si="58"/>
        <v>131</v>
      </c>
      <c r="O127" s="10">
        <f t="shared" si="58"/>
        <v>0</v>
      </c>
      <c r="P127" s="28">
        <f>P122</f>
        <v>0</v>
      </c>
    </row>
    <row r="128" spans="1:16" ht="12.75">
      <c r="A128" s="96">
        <v>28</v>
      </c>
      <c r="B128" s="28" t="s">
        <v>26</v>
      </c>
      <c r="C128" s="5" t="s">
        <v>0</v>
      </c>
      <c r="D128" s="53"/>
      <c r="E128" s="54"/>
      <c r="F128" s="53"/>
      <c r="G128" s="54"/>
      <c r="H128" s="53"/>
      <c r="I128" s="54"/>
      <c r="J128" s="101">
        <f aca="true" t="shared" si="59" ref="J128:O128">SUM(D131)</f>
        <v>0</v>
      </c>
      <c r="K128" s="101">
        <f t="shared" si="59"/>
        <v>3</v>
      </c>
      <c r="L128" s="101">
        <f t="shared" si="59"/>
        <v>4</v>
      </c>
      <c r="M128" s="101">
        <f t="shared" si="59"/>
        <v>5</v>
      </c>
      <c r="N128" s="101">
        <f t="shared" si="59"/>
        <v>6</v>
      </c>
      <c r="O128" s="107">
        <f t="shared" si="59"/>
        <v>0</v>
      </c>
      <c r="P128" s="28"/>
    </row>
    <row r="129" spans="1:16" ht="13.5" thickBot="1">
      <c r="A129" s="97"/>
      <c r="B129" s="35" t="s">
        <v>14</v>
      </c>
      <c r="C129" s="6" t="s">
        <v>1</v>
      </c>
      <c r="D129" s="19">
        <v>37.44</v>
      </c>
      <c r="E129" s="29">
        <v>46.19</v>
      </c>
      <c r="F129" s="11">
        <v>40.26</v>
      </c>
      <c r="G129" s="30">
        <v>37.57</v>
      </c>
      <c r="H129" s="13">
        <v>34.06</v>
      </c>
      <c r="I129" s="29"/>
      <c r="J129" s="102"/>
      <c r="K129" s="102"/>
      <c r="L129" s="102"/>
      <c r="M129" s="102"/>
      <c r="N129" s="102"/>
      <c r="O129" s="105"/>
      <c r="P129" s="31"/>
    </row>
    <row r="130" spans="1:16" ht="12.75">
      <c r="A130" s="97"/>
      <c r="B130" s="35" t="s">
        <v>7</v>
      </c>
      <c r="C130" s="6" t="s">
        <v>2</v>
      </c>
      <c r="D130" s="19"/>
      <c r="E130" s="29">
        <v>4</v>
      </c>
      <c r="F130" s="11">
        <v>3</v>
      </c>
      <c r="G130" s="30">
        <v>2</v>
      </c>
      <c r="H130" s="13">
        <v>1</v>
      </c>
      <c r="I130" s="29"/>
      <c r="J130" s="102">
        <f aca="true" t="shared" si="60" ref="J130:O130">SUM(J128+J127)</f>
        <v>0</v>
      </c>
      <c r="K130" s="102">
        <f t="shared" si="60"/>
        <v>67</v>
      </c>
      <c r="L130" s="102">
        <f t="shared" si="60"/>
        <v>120</v>
      </c>
      <c r="M130" s="102">
        <f t="shared" si="60"/>
        <v>129</v>
      </c>
      <c r="N130" s="102">
        <f t="shared" si="60"/>
        <v>137</v>
      </c>
      <c r="O130" s="105">
        <f t="shared" si="60"/>
        <v>0</v>
      </c>
      <c r="P130" s="28"/>
    </row>
    <row r="131" spans="1:16" ht="13.5" thickBot="1">
      <c r="A131" s="98"/>
      <c r="B131" s="15"/>
      <c r="C131" s="7" t="s">
        <v>3</v>
      </c>
      <c r="D131" s="20"/>
      <c r="E131" s="20">
        <f>7-E130</f>
        <v>3</v>
      </c>
      <c r="F131" s="20">
        <f>7-F130</f>
        <v>4</v>
      </c>
      <c r="G131" s="20">
        <f>7-G130</f>
        <v>5</v>
      </c>
      <c r="H131" s="20">
        <f>7-H130</f>
        <v>6</v>
      </c>
      <c r="I131" s="27"/>
      <c r="J131" s="104"/>
      <c r="K131" s="104"/>
      <c r="L131" s="104"/>
      <c r="M131" s="104"/>
      <c r="N131" s="104"/>
      <c r="O131" s="106"/>
      <c r="P131" s="31"/>
    </row>
    <row r="132" spans="1:16" ht="12.75">
      <c r="A132" s="96">
        <v>29</v>
      </c>
      <c r="B132" s="28" t="s">
        <v>27</v>
      </c>
      <c r="C132" s="5" t="s">
        <v>0</v>
      </c>
      <c r="D132" s="53"/>
      <c r="E132" s="54"/>
      <c r="F132" s="53"/>
      <c r="G132" s="54"/>
      <c r="H132" s="53"/>
      <c r="I132" s="54"/>
      <c r="J132" s="101">
        <f aca="true" t="shared" si="61" ref="J132:O132">SUM(D135)</f>
        <v>0</v>
      </c>
      <c r="K132" s="101">
        <f t="shared" si="61"/>
        <v>5</v>
      </c>
      <c r="L132" s="101">
        <f t="shared" si="61"/>
        <v>3</v>
      </c>
      <c r="M132" s="101">
        <f t="shared" si="61"/>
        <v>4</v>
      </c>
      <c r="N132" s="101">
        <f t="shared" si="61"/>
        <v>6</v>
      </c>
      <c r="O132" s="107">
        <f t="shared" si="61"/>
        <v>0</v>
      </c>
      <c r="P132" s="28"/>
    </row>
    <row r="133" spans="1:16" ht="13.5" thickBot="1">
      <c r="A133" s="97"/>
      <c r="B133" s="41" t="s">
        <v>38</v>
      </c>
      <c r="C133" s="6" t="s">
        <v>1</v>
      </c>
      <c r="D133" s="19"/>
      <c r="E133" s="73">
        <v>40.99</v>
      </c>
      <c r="F133" s="11">
        <v>43.13</v>
      </c>
      <c r="G133" s="29">
        <v>41.42</v>
      </c>
      <c r="H133" s="44">
        <v>3738</v>
      </c>
      <c r="I133" s="29"/>
      <c r="J133" s="102"/>
      <c r="K133" s="102"/>
      <c r="L133" s="102"/>
      <c r="M133" s="102"/>
      <c r="N133" s="102"/>
      <c r="O133" s="105"/>
      <c r="P133" s="31"/>
    </row>
    <row r="134" spans="1:16" ht="12.75">
      <c r="A134" s="97"/>
      <c r="B134" s="41" t="s">
        <v>10</v>
      </c>
      <c r="C134" s="6" t="s">
        <v>2</v>
      </c>
      <c r="D134" s="72" t="s">
        <v>43</v>
      </c>
      <c r="E134" s="29">
        <v>2</v>
      </c>
      <c r="F134" s="11">
        <v>4</v>
      </c>
      <c r="G134" s="29">
        <v>3</v>
      </c>
      <c r="H134" s="11">
        <v>1</v>
      </c>
      <c r="I134" s="29"/>
      <c r="J134" s="102">
        <f aca="true" t="shared" si="62" ref="J134:O134">SUM(J132+J130)</f>
        <v>0</v>
      </c>
      <c r="K134" s="102">
        <f t="shared" si="62"/>
        <v>72</v>
      </c>
      <c r="L134" s="102">
        <f t="shared" si="62"/>
        <v>123</v>
      </c>
      <c r="M134" s="102">
        <f t="shared" si="62"/>
        <v>133</v>
      </c>
      <c r="N134" s="102">
        <f t="shared" si="62"/>
        <v>143</v>
      </c>
      <c r="O134" s="105">
        <f t="shared" si="62"/>
        <v>0</v>
      </c>
      <c r="P134" s="28"/>
    </row>
    <row r="135" spans="1:16" ht="13.5" thickBot="1">
      <c r="A135" s="98"/>
      <c r="B135" s="15"/>
      <c r="C135" s="7" t="s">
        <v>3</v>
      </c>
      <c r="D135" s="20"/>
      <c r="E135" s="20">
        <f>7-E134</f>
        <v>5</v>
      </c>
      <c r="F135" s="20">
        <f>7-F134</f>
        <v>3</v>
      </c>
      <c r="G135" s="20">
        <f>7-G134</f>
        <v>4</v>
      </c>
      <c r="H135" s="20">
        <f>7-H134</f>
        <v>6</v>
      </c>
      <c r="I135" s="27"/>
      <c r="J135" s="104"/>
      <c r="K135" s="104"/>
      <c r="L135" s="104"/>
      <c r="M135" s="104"/>
      <c r="N135" s="104"/>
      <c r="O135" s="106"/>
      <c r="P135" s="31"/>
    </row>
    <row r="136" spans="1:16" ht="12.75">
      <c r="A136" s="96">
        <v>30</v>
      </c>
      <c r="B136" s="28" t="s">
        <v>28</v>
      </c>
      <c r="C136" s="5" t="s">
        <v>0</v>
      </c>
      <c r="D136" s="53"/>
      <c r="E136" s="54"/>
      <c r="F136" s="53"/>
      <c r="G136" s="54"/>
      <c r="H136" s="53"/>
      <c r="I136" s="54"/>
      <c r="J136" s="99">
        <f aca="true" t="shared" si="63" ref="J136:O136">SUM(D139)</f>
        <v>0</v>
      </c>
      <c r="K136" s="101">
        <f t="shared" si="63"/>
        <v>4</v>
      </c>
      <c r="L136" s="101">
        <f t="shared" si="63"/>
        <v>3</v>
      </c>
      <c r="M136" s="101">
        <f t="shared" si="63"/>
        <v>5</v>
      </c>
      <c r="N136" s="101">
        <f t="shared" si="63"/>
        <v>6</v>
      </c>
      <c r="O136" s="107">
        <f t="shared" si="63"/>
        <v>0</v>
      </c>
      <c r="P136" s="28"/>
    </row>
    <row r="137" spans="1:16" ht="13.5" thickBot="1">
      <c r="A137" s="97"/>
      <c r="B137" s="41" t="s">
        <v>38</v>
      </c>
      <c r="C137" s="6" t="s">
        <v>1</v>
      </c>
      <c r="D137" s="24">
        <v>54.5</v>
      </c>
      <c r="E137" s="29">
        <v>37.15</v>
      </c>
      <c r="F137" s="11">
        <v>52.95</v>
      </c>
      <c r="G137" s="29">
        <v>34.44</v>
      </c>
      <c r="H137" s="11">
        <v>32.94</v>
      </c>
      <c r="I137" s="29"/>
      <c r="J137" s="100"/>
      <c r="K137" s="102"/>
      <c r="L137" s="102"/>
      <c r="M137" s="102"/>
      <c r="N137" s="102"/>
      <c r="O137" s="105"/>
      <c r="P137" s="31"/>
    </row>
    <row r="138" spans="1:16" ht="12.75">
      <c r="A138" s="97"/>
      <c r="B138" s="41" t="s">
        <v>10</v>
      </c>
      <c r="C138" s="6" t="s">
        <v>2</v>
      </c>
      <c r="D138" s="19"/>
      <c r="E138" s="29">
        <v>3</v>
      </c>
      <c r="F138" s="11">
        <v>4</v>
      </c>
      <c r="G138" s="29">
        <v>2</v>
      </c>
      <c r="H138" s="11">
        <v>1</v>
      </c>
      <c r="I138" s="29"/>
      <c r="J138" s="100">
        <f aca="true" t="shared" si="64" ref="J138:O138">SUM(J136+J134)</f>
        <v>0</v>
      </c>
      <c r="K138" s="102">
        <f t="shared" si="64"/>
        <v>76</v>
      </c>
      <c r="L138" s="102">
        <f t="shared" si="64"/>
        <v>126</v>
      </c>
      <c r="M138" s="102">
        <f>SUM(M134+M136)</f>
        <v>138</v>
      </c>
      <c r="N138" s="102">
        <f t="shared" si="64"/>
        <v>149</v>
      </c>
      <c r="O138" s="105">
        <f t="shared" si="64"/>
        <v>0</v>
      </c>
      <c r="P138" s="28"/>
    </row>
    <row r="139" spans="1:16" ht="13.5" thickBot="1">
      <c r="A139" s="98"/>
      <c r="B139" s="15"/>
      <c r="C139" s="7" t="s">
        <v>3</v>
      </c>
      <c r="D139" s="20"/>
      <c r="E139" s="20">
        <f>7-E138</f>
        <v>4</v>
      </c>
      <c r="F139" s="20">
        <f>7-F138</f>
        <v>3</v>
      </c>
      <c r="G139" s="20">
        <f>7-G138</f>
        <v>5</v>
      </c>
      <c r="H139" s="20">
        <f>7-H138</f>
        <v>6</v>
      </c>
      <c r="I139" s="27"/>
      <c r="J139" s="103"/>
      <c r="K139" s="104"/>
      <c r="L139" s="104"/>
      <c r="M139" s="104"/>
      <c r="N139" s="104"/>
      <c r="O139" s="106"/>
      <c r="P139" s="31"/>
    </row>
    <row r="140" spans="1:16" ht="12.75">
      <c r="A140" s="96">
        <v>31</v>
      </c>
      <c r="B140" s="28" t="s">
        <v>29</v>
      </c>
      <c r="C140" s="5" t="s">
        <v>0</v>
      </c>
      <c r="D140" s="53"/>
      <c r="E140" s="54"/>
      <c r="F140" s="85">
        <v>10.11</v>
      </c>
      <c r="G140" s="54"/>
      <c r="H140" s="53"/>
      <c r="I140" s="54"/>
      <c r="J140" s="101">
        <f aca="true" t="shared" si="65" ref="J140:O140">SUM(D143)</f>
        <v>0</v>
      </c>
      <c r="K140" s="101">
        <f t="shared" si="65"/>
        <v>5</v>
      </c>
      <c r="L140" s="101">
        <f t="shared" si="65"/>
        <v>1</v>
      </c>
      <c r="M140" s="101">
        <f t="shared" si="65"/>
        <v>4</v>
      </c>
      <c r="N140" s="101">
        <f t="shared" si="65"/>
        <v>6</v>
      </c>
      <c r="O140" s="107">
        <f t="shared" si="65"/>
        <v>0</v>
      </c>
      <c r="P140" s="28"/>
    </row>
    <row r="141" spans="1:16" ht="13.5" thickBot="1">
      <c r="A141" s="97"/>
      <c r="B141" s="41" t="s">
        <v>22</v>
      </c>
      <c r="C141" s="6" t="s">
        <v>1</v>
      </c>
      <c r="D141" s="72" t="s">
        <v>43</v>
      </c>
      <c r="E141" s="73" t="s">
        <v>79</v>
      </c>
      <c r="F141" s="44" t="s">
        <v>80</v>
      </c>
      <c r="G141" s="73" t="s">
        <v>81</v>
      </c>
      <c r="H141" s="44" t="s">
        <v>82</v>
      </c>
      <c r="I141" s="29"/>
      <c r="J141" s="102"/>
      <c r="K141" s="102"/>
      <c r="L141" s="102"/>
      <c r="M141" s="102"/>
      <c r="N141" s="102"/>
      <c r="O141" s="105"/>
      <c r="P141" s="31"/>
    </row>
    <row r="142" spans="1:16" ht="12.75">
      <c r="A142" s="97"/>
      <c r="B142" s="41" t="s">
        <v>23</v>
      </c>
      <c r="C142" s="6" t="s">
        <v>2</v>
      </c>
      <c r="D142" s="19"/>
      <c r="E142" s="29">
        <v>2</v>
      </c>
      <c r="F142" s="44" t="s">
        <v>83</v>
      </c>
      <c r="G142" s="29">
        <v>3</v>
      </c>
      <c r="H142" s="11">
        <v>1</v>
      </c>
      <c r="I142" s="29"/>
      <c r="J142" s="102">
        <f aca="true" t="shared" si="66" ref="J142:O142">SUM(J140+J138)</f>
        <v>0</v>
      </c>
      <c r="K142" s="102">
        <f t="shared" si="66"/>
        <v>81</v>
      </c>
      <c r="L142" s="102">
        <f t="shared" si="66"/>
        <v>127</v>
      </c>
      <c r="M142" s="102">
        <f t="shared" si="66"/>
        <v>142</v>
      </c>
      <c r="N142" s="102">
        <f t="shared" si="66"/>
        <v>155</v>
      </c>
      <c r="O142" s="105">
        <f t="shared" si="66"/>
        <v>0</v>
      </c>
      <c r="P142" s="28"/>
    </row>
    <row r="143" spans="1:16" ht="13.5" thickBot="1">
      <c r="A143" s="98"/>
      <c r="B143" s="31"/>
      <c r="C143" s="7" t="s">
        <v>3</v>
      </c>
      <c r="D143" s="20"/>
      <c r="E143" s="20">
        <f>7-E142</f>
        <v>5</v>
      </c>
      <c r="F143" s="20">
        <v>1</v>
      </c>
      <c r="G143" s="20">
        <f>7-G142</f>
        <v>4</v>
      </c>
      <c r="H143" s="20">
        <f>7-H142</f>
        <v>6</v>
      </c>
      <c r="I143" s="27"/>
      <c r="J143" s="104"/>
      <c r="K143" s="104"/>
      <c r="L143" s="104"/>
      <c r="M143" s="104"/>
      <c r="N143" s="104"/>
      <c r="O143" s="106"/>
      <c r="P143" s="31"/>
    </row>
    <row r="144" spans="1:16" ht="12.75">
      <c r="A144" s="96">
        <v>32</v>
      </c>
      <c r="B144" s="28" t="s">
        <v>30</v>
      </c>
      <c r="C144" s="5" t="s">
        <v>0</v>
      </c>
      <c r="D144" s="53"/>
      <c r="E144" s="54"/>
      <c r="F144" s="53"/>
      <c r="G144" s="54"/>
      <c r="H144" s="53"/>
      <c r="I144" s="54"/>
      <c r="J144" s="99">
        <f aca="true" t="shared" si="67" ref="J144:O144">SUM(D147)</f>
        <v>0</v>
      </c>
      <c r="K144" s="101">
        <f t="shared" si="67"/>
        <v>3</v>
      </c>
      <c r="L144" s="101">
        <f t="shared" si="67"/>
        <v>4</v>
      </c>
      <c r="M144" s="101">
        <f t="shared" si="67"/>
        <v>5</v>
      </c>
      <c r="N144" s="101">
        <f t="shared" si="67"/>
        <v>6</v>
      </c>
      <c r="O144" s="107">
        <f t="shared" si="67"/>
        <v>0</v>
      </c>
      <c r="P144" s="28"/>
    </row>
    <row r="145" spans="1:16" ht="13.5" thickBot="1">
      <c r="A145" s="97"/>
      <c r="B145" s="41" t="s">
        <v>22</v>
      </c>
      <c r="C145" s="6" t="s">
        <v>1</v>
      </c>
      <c r="D145" s="72" t="s">
        <v>43</v>
      </c>
      <c r="E145" s="73" t="s">
        <v>84</v>
      </c>
      <c r="F145" s="44" t="s">
        <v>85</v>
      </c>
      <c r="G145" s="73" t="s">
        <v>86</v>
      </c>
      <c r="H145" s="44" t="s">
        <v>87</v>
      </c>
      <c r="I145" s="29"/>
      <c r="J145" s="100"/>
      <c r="K145" s="102"/>
      <c r="L145" s="102"/>
      <c r="M145" s="102"/>
      <c r="N145" s="102"/>
      <c r="O145" s="105"/>
      <c r="P145" s="31"/>
    </row>
    <row r="146" spans="1:16" ht="12.75">
      <c r="A146" s="97"/>
      <c r="B146" s="41" t="s">
        <v>23</v>
      </c>
      <c r="C146" s="6" t="s">
        <v>2</v>
      </c>
      <c r="D146" s="19"/>
      <c r="E146" s="29">
        <v>4</v>
      </c>
      <c r="F146" s="11">
        <v>3</v>
      </c>
      <c r="G146" s="29">
        <v>2</v>
      </c>
      <c r="H146" s="11">
        <v>1</v>
      </c>
      <c r="I146" s="29"/>
      <c r="J146" s="120">
        <f aca="true" t="shared" si="68" ref="J146:O146">SUM(J144+J142)</f>
        <v>0</v>
      </c>
      <c r="K146" s="122">
        <f t="shared" si="68"/>
        <v>84</v>
      </c>
      <c r="L146" s="122">
        <f t="shared" si="68"/>
        <v>131</v>
      </c>
      <c r="M146" s="122">
        <f t="shared" si="68"/>
        <v>147</v>
      </c>
      <c r="N146" s="122">
        <f t="shared" si="68"/>
        <v>161</v>
      </c>
      <c r="O146" s="124">
        <f t="shared" si="68"/>
        <v>0</v>
      </c>
      <c r="P146" s="28"/>
    </row>
    <row r="147" spans="1:16" ht="13.5" thickBot="1">
      <c r="A147" s="98"/>
      <c r="B147" s="15"/>
      <c r="C147" s="7" t="s">
        <v>3</v>
      </c>
      <c r="D147" s="20"/>
      <c r="E147" s="20">
        <f>7-E146</f>
        <v>3</v>
      </c>
      <c r="F147" s="20">
        <f>7-F146</f>
        <v>4</v>
      </c>
      <c r="G147" s="20">
        <f>7-G146</f>
        <v>5</v>
      </c>
      <c r="H147" s="20">
        <f>7-H146</f>
        <v>6</v>
      </c>
      <c r="I147" s="27"/>
      <c r="J147" s="121"/>
      <c r="K147" s="123"/>
      <c r="L147" s="123"/>
      <c r="M147" s="123"/>
      <c r="N147" s="123"/>
      <c r="O147" s="125"/>
      <c r="P147" s="31"/>
    </row>
    <row r="148" spans="1:16" ht="12.75">
      <c r="A148" s="96">
        <v>33</v>
      </c>
      <c r="B148" s="28" t="s">
        <v>21</v>
      </c>
      <c r="C148" s="5" t="s">
        <v>0</v>
      </c>
      <c r="D148" s="53"/>
      <c r="E148" s="54"/>
      <c r="F148" s="53"/>
      <c r="G148" s="54"/>
      <c r="H148" s="53"/>
      <c r="I148" s="54"/>
      <c r="J148" s="101">
        <f aca="true" t="shared" si="69" ref="J148:O148">SUM(D151)</f>
        <v>0</v>
      </c>
      <c r="K148" s="101">
        <f t="shared" si="69"/>
        <v>4</v>
      </c>
      <c r="L148" s="101">
        <f t="shared" si="69"/>
        <v>6</v>
      </c>
      <c r="M148" s="101">
        <f t="shared" si="69"/>
        <v>5</v>
      </c>
      <c r="N148" s="101">
        <f t="shared" si="69"/>
        <v>3</v>
      </c>
      <c r="O148" s="107">
        <f t="shared" si="69"/>
        <v>0</v>
      </c>
      <c r="P148" s="28"/>
    </row>
    <row r="149" spans="1:16" ht="13.5" thickBot="1">
      <c r="A149" s="97"/>
      <c r="B149" s="41" t="s">
        <v>14</v>
      </c>
      <c r="C149" s="6" t="s">
        <v>1</v>
      </c>
      <c r="D149" s="72" t="s">
        <v>88</v>
      </c>
      <c r="E149" s="73" t="s">
        <v>89</v>
      </c>
      <c r="F149" s="23">
        <v>51.5</v>
      </c>
      <c r="G149" s="29">
        <v>57.28</v>
      </c>
      <c r="H149" s="44" t="s">
        <v>75</v>
      </c>
      <c r="I149" s="29"/>
      <c r="J149" s="102"/>
      <c r="K149" s="102"/>
      <c r="L149" s="102"/>
      <c r="M149" s="102"/>
      <c r="N149" s="102"/>
      <c r="O149" s="105"/>
      <c r="P149" s="31"/>
    </row>
    <row r="150" spans="1:16" ht="12.75">
      <c r="A150" s="97"/>
      <c r="B150" s="41" t="s">
        <v>9</v>
      </c>
      <c r="C150" s="6" t="s">
        <v>2</v>
      </c>
      <c r="D150" s="19"/>
      <c r="E150" s="29">
        <v>3</v>
      </c>
      <c r="F150" s="11">
        <v>1</v>
      </c>
      <c r="G150" s="29">
        <v>2</v>
      </c>
      <c r="H150" s="11">
        <v>4</v>
      </c>
      <c r="I150" s="29"/>
      <c r="J150" s="102">
        <f aca="true" t="shared" si="70" ref="J150:O150">SUM(J148+J146)</f>
        <v>0</v>
      </c>
      <c r="K150" s="102">
        <f t="shared" si="70"/>
        <v>88</v>
      </c>
      <c r="L150" s="102">
        <f t="shared" si="70"/>
        <v>137</v>
      </c>
      <c r="M150" s="102">
        <f t="shared" si="70"/>
        <v>152</v>
      </c>
      <c r="N150" s="102">
        <f t="shared" si="70"/>
        <v>164</v>
      </c>
      <c r="O150" s="105">
        <f t="shared" si="70"/>
        <v>0</v>
      </c>
      <c r="P150" s="28"/>
    </row>
    <row r="151" spans="1:16" ht="13.5" thickBot="1">
      <c r="A151" s="98"/>
      <c r="B151" s="15"/>
      <c r="C151" s="7" t="s">
        <v>3</v>
      </c>
      <c r="D151" s="20"/>
      <c r="E151" s="20">
        <f>7-E150</f>
        <v>4</v>
      </c>
      <c r="F151" s="20">
        <f>7-F150</f>
        <v>6</v>
      </c>
      <c r="G151" s="20">
        <f>7-G150</f>
        <v>5</v>
      </c>
      <c r="H151" s="20">
        <f>7-H150</f>
        <v>3</v>
      </c>
      <c r="I151" s="27"/>
      <c r="J151" s="104"/>
      <c r="K151" s="104"/>
      <c r="L151" s="104"/>
      <c r="M151" s="104"/>
      <c r="N151" s="104"/>
      <c r="O151" s="106"/>
      <c r="P151" s="31"/>
    </row>
    <row r="152" spans="1:16" ht="12.75">
      <c r="A152" s="96">
        <v>34</v>
      </c>
      <c r="B152" s="28" t="s">
        <v>24</v>
      </c>
      <c r="C152" s="5" t="s">
        <v>0</v>
      </c>
      <c r="D152" s="18"/>
      <c r="E152" s="28"/>
      <c r="F152" s="1"/>
      <c r="G152" s="28"/>
      <c r="H152" s="1"/>
      <c r="I152" s="28"/>
      <c r="J152" s="101">
        <f aca="true" t="shared" si="71" ref="J152:O152">SUM(D155)</f>
        <v>0</v>
      </c>
      <c r="K152" s="101">
        <f t="shared" si="71"/>
        <v>0</v>
      </c>
      <c r="L152" s="101">
        <f t="shared" si="71"/>
        <v>4</v>
      </c>
      <c r="M152" s="101">
        <f t="shared" si="71"/>
        <v>5</v>
      </c>
      <c r="N152" s="101">
        <f t="shared" si="71"/>
        <v>6</v>
      </c>
      <c r="O152" s="107">
        <f t="shared" si="71"/>
        <v>0</v>
      </c>
      <c r="P152" s="28"/>
    </row>
    <row r="153" spans="1:16" ht="13.5" thickBot="1">
      <c r="A153" s="97"/>
      <c r="B153" s="41" t="s">
        <v>14</v>
      </c>
      <c r="C153" s="6" t="s">
        <v>1</v>
      </c>
      <c r="D153" s="72" t="s">
        <v>90</v>
      </c>
      <c r="E153" s="73" t="s">
        <v>43</v>
      </c>
      <c r="F153" s="11">
        <v>57.76</v>
      </c>
      <c r="G153" s="34">
        <v>48.5</v>
      </c>
      <c r="H153" s="11">
        <v>47.87</v>
      </c>
      <c r="I153" s="29"/>
      <c r="J153" s="102"/>
      <c r="K153" s="102"/>
      <c r="L153" s="102"/>
      <c r="M153" s="102"/>
      <c r="N153" s="102"/>
      <c r="O153" s="105"/>
      <c r="P153" s="31"/>
    </row>
    <row r="154" spans="1:16" ht="12.75">
      <c r="A154" s="97"/>
      <c r="B154" s="41" t="s">
        <v>9</v>
      </c>
      <c r="C154" s="6" t="s">
        <v>2</v>
      </c>
      <c r="D154" s="19"/>
      <c r="E154" s="29"/>
      <c r="F154" s="11">
        <v>3</v>
      </c>
      <c r="G154" s="29">
        <v>2</v>
      </c>
      <c r="H154" s="11">
        <v>1</v>
      </c>
      <c r="I154" s="29"/>
      <c r="J154" s="102">
        <f aca="true" t="shared" si="72" ref="J154:O154">SUM(J150+J152)</f>
        <v>0</v>
      </c>
      <c r="K154" s="102">
        <f t="shared" si="72"/>
        <v>88</v>
      </c>
      <c r="L154" s="102">
        <f t="shared" si="72"/>
        <v>141</v>
      </c>
      <c r="M154" s="102">
        <f t="shared" si="72"/>
        <v>157</v>
      </c>
      <c r="N154" s="102">
        <f t="shared" si="72"/>
        <v>170</v>
      </c>
      <c r="O154" s="105">
        <f t="shared" si="72"/>
        <v>0</v>
      </c>
      <c r="P154" s="28"/>
    </row>
    <row r="155" spans="1:16" ht="13.5" thickBot="1">
      <c r="A155" s="98"/>
      <c r="B155" s="15"/>
      <c r="C155" s="7" t="s">
        <v>3</v>
      </c>
      <c r="D155" s="20"/>
      <c r="E155" s="20"/>
      <c r="F155" s="20">
        <f>7-F154</f>
        <v>4</v>
      </c>
      <c r="G155" s="20">
        <f>7-G154</f>
        <v>5</v>
      </c>
      <c r="H155" s="20">
        <f>7-H154</f>
        <v>6</v>
      </c>
      <c r="I155" s="27"/>
      <c r="J155" s="104"/>
      <c r="K155" s="104"/>
      <c r="L155" s="104"/>
      <c r="M155" s="104"/>
      <c r="N155" s="104"/>
      <c r="O155" s="106"/>
      <c r="P155" s="31"/>
    </row>
    <row r="156" spans="1:16" ht="12.75">
      <c r="A156" s="96">
        <v>35</v>
      </c>
      <c r="B156" s="28" t="s">
        <v>25</v>
      </c>
      <c r="C156" s="5" t="s">
        <v>0</v>
      </c>
      <c r="D156" s="53"/>
      <c r="E156" s="54"/>
      <c r="F156" s="53"/>
      <c r="G156" s="54"/>
      <c r="H156" s="53"/>
      <c r="I156" s="54"/>
      <c r="J156" s="99">
        <f aca="true" t="shared" si="73" ref="J156:O156">SUM(D159)</f>
        <v>0</v>
      </c>
      <c r="K156" s="101">
        <f t="shared" si="73"/>
        <v>0</v>
      </c>
      <c r="L156" s="101">
        <f t="shared" si="73"/>
        <v>5</v>
      </c>
      <c r="M156" s="101">
        <f t="shared" si="73"/>
        <v>4</v>
      </c>
      <c r="N156" s="101">
        <f t="shared" si="73"/>
        <v>6</v>
      </c>
      <c r="O156" s="107">
        <f t="shared" si="73"/>
        <v>0</v>
      </c>
      <c r="P156" s="28"/>
    </row>
    <row r="157" spans="1:16" ht="13.5" thickBot="1">
      <c r="A157" s="97"/>
      <c r="B157" s="41" t="s">
        <v>14</v>
      </c>
      <c r="C157" s="6" t="s">
        <v>1</v>
      </c>
      <c r="D157" s="24">
        <v>52.12</v>
      </c>
      <c r="E157" s="73" t="s">
        <v>43</v>
      </c>
      <c r="F157" s="11">
        <v>51.35</v>
      </c>
      <c r="G157" s="34">
        <v>53.6</v>
      </c>
      <c r="H157" s="11">
        <v>49.07</v>
      </c>
      <c r="I157" s="29"/>
      <c r="J157" s="100"/>
      <c r="K157" s="102"/>
      <c r="L157" s="102"/>
      <c r="M157" s="102"/>
      <c r="N157" s="102"/>
      <c r="O157" s="105"/>
      <c r="P157" s="31"/>
    </row>
    <row r="158" spans="1:16" ht="12.75">
      <c r="A158" s="97"/>
      <c r="B158" s="41" t="s">
        <v>11</v>
      </c>
      <c r="C158" s="6" t="s">
        <v>2</v>
      </c>
      <c r="D158" s="19"/>
      <c r="E158" s="29"/>
      <c r="F158" s="11">
        <v>2</v>
      </c>
      <c r="G158" s="29">
        <v>3</v>
      </c>
      <c r="H158" s="11">
        <v>1</v>
      </c>
      <c r="I158" s="29"/>
      <c r="J158" s="100">
        <f aca="true" t="shared" si="74" ref="J158:O158">SUM(J156+J154)</f>
        <v>0</v>
      </c>
      <c r="K158" s="102">
        <f t="shared" si="74"/>
        <v>88</v>
      </c>
      <c r="L158" s="102">
        <f t="shared" si="74"/>
        <v>146</v>
      </c>
      <c r="M158" s="102">
        <f t="shared" si="74"/>
        <v>161</v>
      </c>
      <c r="N158" s="102">
        <f t="shared" si="74"/>
        <v>176</v>
      </c>
      <c r="O158" s="105">
        <f t="shared" si="74"/>
        <v>0</v>
      </c>
      <c r="P158" s="28"/>
    </row>
    <row r="159" spans="1:16" ht="13.5" thickBot="1">
      <c r="A159" s="98"/>
      <c r="B159" s="15"/>
      <c r="C159" s="7" t="s">
        <v>3</v>
      </c>
      <c r="D159" s="20"/>
      <c r="E159" s="20"/>
      <c r="F159" s="20">
        <f>7-F158</f>
        <v>5</v>
      </c>
      <c r="G159" s="20">
        <f>7-G158</f>
        <v>4</v>
      </c>
      <c r="H159" s="20">
        <f>7-H158</f>
        <v>6</v>
      </c>
      <c r="I159" s="27"/>
      <c r="J159" s="103"/>
      <c r="K159" s="104"/>
      <c r="L159" s="104"/>
      <c r="M159" s="104"/>
      <c r="N159" s="104"/>
      <c r="O159" s="106"/>
      <c r="P159" s="31"/>
    </row>
    <row r="160" spans="1:16" ht="12.75">
      <c r="A160" s="96">
        <v>36</v>
      </c>
      <c r="B160" s="28" t="s">
        <v>26</v>
      </c>
      <c r="C160" s="5" t="s">
        <v>0</v>
      </c>
      <c r="D160" s="53"/>
      <c r="E160" s="54"/>
      <c r="F160" s="53"/>
      <c r="G160" s="54"/>
      <c r="H160" s="53"/>
      <c r="I160" s="54"/>
      <c r="J160" s="101">
        <f aca="true" t="shared" si="75" ref="J160:O160">SUM(D163)</f>
        <v>0</v>
      </c>
      <c r="K160" s="101">
        <f t="shared" si="75"/>
        <v>3</v>
      </c>
      <c r="L160" s="101">
        <f t="shared" si="75"/>
        <v>4</v>
      </c>
      <c r="M160" s="101">
        <f t="shared" si="75"/>
        <v>5</v>
      </c>
      <c r="N160" s="101">
        <f t="shared" si="75"/>
        <v>6</v>
      </c>
      <c r="O160" s="107">
        <f t="shared" si="75"/>
        <v>0</v>
      </c>
      <c r="P160" s="28"/>
    </row>
    <row r="161" spans="1:16" ht="13.5" thickBot="1">
      <c r="A161" s="97"/>
      <c r="B161" s="41" t="s">
        <v>14</v>
      </c>
      <c r="C161" s="6" t="s">
        <v>1</v>
      </c>
      <c r="D161" s="24">
        <v>51.5</v>
      </c>
      <c r="E161" s="73" t="s">
        <v>91</v>
      </c>
      <c r="F161" s="11">
        <v>53.66</v>
      </c>
      <c r="G161" s="34">
        <v>47.2</v>
      </c>
      <c r="H161" s="11">
        <v>46.25</v>
      </c>
      <c r="I161" s="29"/>
      <c r="J161" s="102"/>
      <c r="K161" s="102"/>
      <c r="L161" s="102"/>
      <c r="M161" s="102"/>
      <c r="N161" s="102"/>
      <c r="O161" s="105"/>
      <c r="P161" s="31"/>
    </row>
    <row r="162" spans="1:16" ht="12.75">
      <c r="A162" s="97"/>
      <c r="B162" s="41" t="s">
        <v>11</v>
      </c>
      <c r="C162" s="6" t="s">
        <v>2</v>
      </c>
      <c r="D162" s="19"/>
      <c r="E162" s="29">
        <v>4</v>
      </c>
      <c r="F162" s="11">
        <v>3</v>
      </c>
      <c r="G162" s="29">
        <v>2</v>
      </c>
      <c r="H162" s="11">
        <v>1</v>
      </c>
      <c r="I162" s="29"/>
      <c r="J162" s="102">
        <f aca="true" t="shared" si="76" ref="J162:O162">SUM(J160+J158)</f>
        <v>0</v>
      </c>
      <c r="K162" s="102">
        <f t="shared" si="76"/>
        <v>91</v>
      </c>
      <c r="L162" s="102">
        <f t="shared" si="76"/>
        <v>150</v>
      </c>
      <c r="M162" s="102">
        <f t="shared" si="76"/>
        <v>166</v>
      </c>
      <c r="N162" s="102">
        <f t="shared" si="76"/>
        <v>182</v>
      </c>
      <c r="O162" s="105">
        <f t="shared" si="76"/>
        <v>0</v>
      </c>
      <c r="P162" s="28"/>
    </row>
    <row r="163" spans="1:16" ht="13.5" thickBot="1">
      <c r="A163" s="98"/>
      <c r="B163" s="15"/>
      <c r="C163" s="7" t="s">
        <v>3</v>
      </c>
      <c r="D163" s="20"/>
      <c r="E163" s="20">
        <f>7-E162</f>
        <v>3</v>
      </c>
      <c r="F163" s="20">
        <f>7-F162</f>
        <v>4</v>
      </c>
      <c r="G163" s="20">
        <f>7-G162</f>
        <v>5</v>
      </c>
      <c r="H163" s="20">
        <f>7-H162</f>
        <v>6</v>
      </c>
      <c r="I163" s="27"/>
      <c r="J163" s="104"/>
      <c r="K163" s="104"/>
      <c r="L163" s="104"/>
      <c r="M163" s="104"/>
      <c r="N163" s="104"/>
      <c r="O163" s="106"/>
      <c r="P163" s="31">
        <f>SUM(P127:P162)</f>
        <v>0</v>
      </c>
    </row>
    <row r="164" spans="1:16" ht="13.5" thickBot="1">
      <c r="A164" s="38"/>
      <c r="B164" s="6"/>
      <c r="C164" s="6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2"/>
    </row>
    <row r="165" spans="1:15" ht="12.75">
      <c r="A165" s="126"/>
      <c r="B165" s="126"/>
      <c r="C165" s="126"/>
      <c r="D165" s="126"/>
      <c r="E165" s="102" t="s">
        <v>20</v>
      </c>
      <c r="F165" s="102"/>
      <c r="G165" s="102"/>
      <c r="H165" s="102"/>
      <c r="I165" s="102"/>
      <c r="J165" s="131" t="s">
        <v>12</v>
      </c>
      <c r="K165" s="131"/>
      <c r="L165" s="131"/>
      <c r="M165" s="131"/>
      <c r="N165" s="131"/>
      <c r="O165" s="131"/>
    </row>
    <row r="166" spans="1:15" ht="13.5" thickBo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1:16" ht="13.5" thickBot="1">
      <c r="A167" s="127" t="s">
        <v>6</v>
      </c>
      <c r="B167" s="132"/>
      <c r="C167" s="14" t="s">
        <v>4</v>
      </c>
      <c r="D167" s="9">
        <v>1</v>
      </c>
      <c r="E167" s="26">
        <v>2</v>
      </c>
      <c r="F167" s="9">
        <v>3</v>
      </c>
      <c r="G167" s="26">
        <v>4</v>
      </c>
      <c r="H167" s="9">
        <v>5</v>
      </c>
      <c r="I167" s="26">
        <v>6</v>
      </c>
      <c r="J167" s="26">
        <v>1</v>
      </c>
      <c r="K167" s="26">
        <v>2</v>
      </c>
      <c r="L167" s="26">
        <v>3</v>
      </c>
      <c r="M167" s="9">
        <v>4</v>
      </c>
      <c r="N167" s="26">
        <v>5</v>
      </c>
      <c r="O167" s="10">
        <v>6</v>
      </c>
      <c r="P167" s="33" t="s">
        <v>35</v>
      </c>
    </row>
    <row r="168" spans="1:16" ht="13.5" thickBot="1">
      <c r="A168" s="129"/>
      <c r="B168" s="133"/>
      <c r="C168" s="15" t="s">
        <v>5</v>
      </c>
      <c r="D168" s="21" t="str">
        <f aca="true" t="shared" si="77" ref="D168:I168">D3</f>
        <v>MONNOW B</v>
      </c>
      <c r="E168" s="21" t="str">
        <f t="shared" si="77"/>
        <v>BARRY</v>
      </c>
      <c r="F168" s="21" t="str">
        <f t="shared" si="77"/>
        <v>MONNOW</v>
      </c>
      <c r="G168" s="21" t="str">
        <f t="shared" si="77"/>
        <v>CWMBRAN</v>
      </c>
      <c r="H168" s="21" t="str">
        <f t="shared" si="77"/>
        <v>CHEPSTOW</v>
      </c>
      <c r="I168" s="21">
        <f t="shared" si="77"/>
        <v>0</v>
      </c>
      <c r="J168" s="26">
        <f aca="true" t="shared" si="78" ref="J168:O168">SUM(J162)</f>
        <v>0</v>
      </c>
      <c r="K168" s="9">
        <f t="shared" si="78"/>
        <v>91</v>
      </c>
      <c r="L168" s="26">
        <f t="shared" si="78"/>
        <v>150</v>
      </c>
      <c r="M168" s="9">
        <f t="shared" si="78"/>
        <v>166</v>
      </c>
      <c r="N168" s="26">
        <f t="shared" si="78"/>
        <v>182</v>
      </c>
      <c r="O168" s="10">
        <f t="shared" si="78"/>
        <v>0</v>
      </c>
      <c r="P168" s="28">
        <f>P163</f>
        <v>0</v>
      </c>
    </row>
    <row r="169" spans="1:16" ht="12.75">
      <c r="A169" s="96">
        <v>37</v>
      </c>
      <c r="B169" s="1" t="s">
        <v>27</v>
      </c>
      <c r="C169" s="16" t="s">
        <v>0</v>
      </c>
      <c r="D169" s="53"/>
      <c r="E169" s="54"/>
      <c r="F169" s="53"/>
      <c r="G169" s="54"/>
      <c r="H169" s="53"/>
      <c r="I169" s="54"/>
      <c r="J169" s="99">
        <f aca="true" t="shared" si="79" ref="J169:O169">SUM(D163)</f>
        <v>0</v>
      </c>
      <c r="K169" s="101">
        <f t="shared" si="79"/>
        <v>3</v>
      </c>
      <c r="L169" s="101">
        <v>6</v>
      </c>
      <c r="M169" s="101">
        <v>4</v>
      </c>
      <c r="N169" s="101">
        <v>5</v>
      </c>
      <c r="O169" s="107">
        <f t="shared" si="79"/>
        <v>0</v>
      </c>
      <c r="P169" s="28"/>
    </row>
    <row r="170" spans="1:16" ht="13.5" thickBot="1">
      <c r="A170" s="97"/>
      <c r="B170" s="2" t="s">
        <v>14</v>
      </c>
      <c r="C170" s="17" t="s">
        <v>1</v>
      </c>
      <c r="D170" s="72" t="s">
        <v>43</v>
      </c>
      <c r="E170" s="19">
        <v>39.82</v>
      </c>
      <c r="F170" s="29">
        <v>31.05</v>
      </c>
      <c r="G170" s="69">
        <v>32.16</v>
      </c>
      <c r="H170" s="75">
        <v>32</v>
      </c>
      <c r="I170" s="19"/>
      <c r="J170" s="100"/>
      <c r="K170" s="102"/>
      <c r="L170" s="102"/>
      <c r="M170" s="102"/>
      <c r="N170" s="102"/>
      <c r="O170" s="105"/>
      <c r="P170" s="31"/>
    </row>
    <row r="171" spans="1:16" ht="12.75">
      <c r="A171" s="97"/>
      <c r="B171" s="2" t="s">
        <v>7</v>
      </c>
      <c r="C171" s="17" t="s">
        <v>2</v>
      </c>
      <c r="D171" s="19"/>
      <c r="E171" s="19">
        <v>4</v>
      </c>
      <c r="F171" s="29">
        <v>1</v>
      </c>
      <c r="G171" s="69">
        <v>3</v>
      </c>
      <c r="H171" s="13">
        <v>2</v>
      </c>
      <c r="I171" s="19"/>
      <c r="J171" s="100">
        <f aca="true" t="shared" si="80" ref="J171:O171">SUM(J169+J168)</f>
        <v>0</v>
      </c>
      <c r="K171" s="102">
        <f t="shared" si="80"/>
        <v>94</v>
      </c>
      <c r="L171" s="102">
        <f t="shared" si="80"/>
        <v>156</v>
      </c>
      <c r="M171" s="102">
        <f t="shared" si="80"/>
        <v>170</v>
      </c>
      <c r="N171" s="102">
        <f t="shared" si="80"/>
        <v>187</v>
      </c>
      <c r="O171" s="105">
        <f t="shared" si="80"/>
        <v>0</v>
      </c>
      <c r="P171" s="28"/>
    </row>
    <row r="172" spans="1:16" ht="13.5" thickBot="1">
      <c r="A172" s="98"/>
      <c r="B172" s="7"/>
      <c r="C172" s="15" t="s">
        <v>3</v>
      </c>
      <c r="D172" s="20"/>
      <c r="E172" s="20">
        <f>7-E171</f>
        <v>3</v>
      </c>
      <c r="F172" s="27">
        <f>7-F171</f>
        <v>6</v>
      </c>
      <c r="G172" s="12">
        <f>7-G171</f>
        <v>4</v>
      </c>
      <c r="H172" s="20">
        <f>7-H171</f>
        <v>5</v>
      </c>
      <c r="I172" s="20"/>
      <c r="J172" s="103"/>
      <c r="K172" s="104"/>
      <c r="L172" s="104"/>
      <c r="M172" s="104"/>
      <c r="N172" s="104"/>
      <c r="O172" s="106"/>
      <c r="P172" s="31"/>
    </row>
    <row r="173" spans="1:16" ht="12.75">
      <c r="A173" s="96">
        <v>38</v>
      </c>
      <c r="B173" s="1" t="s">
        <v>28</v>
      </c>
      <c r="C173" s="16" t="s">
        <v>0</v>
      </c>
      <c r="D173" s="53"/>
      <c r="E173" s="54"/>
      <c r="F173" s="53"/>
      <c r="G173" s="54"/>
      <c r="H173" s="53"/>
      <c r="I173" s="54"/>
      <c r="J173" s="99">
        <f aca="true" t="shared" si="81" ref="J173:O173">SUM(D176)</f>
        <v>0</v>
      </c>
      <c r="K173" s="101">
        <f t="shared" si="81"/>
        <v>3</v>
      </c>
      <c r="L173" s="101">
        <f t="shared" si="81"/>
        <v>4</v>
      </c>
      <c r="M173" s="101">
        <f t="shared" si="81"/>
        <v>5</v>
      </c>
      <c r="N173" s="101">
        <f t="shared" si="81"/>
        <v>6</v>
      </c>
      <c r="O173" s="107">
        <f t="shared" si="81"/>
        <v>0</v>
      </c>
      <c r="P173" s="28"/>
    </row>
    <row r="174" spans="1:16" ht="13.5" thickBot="1">
      <c r="A174" s="97"/>
      <c r="B174" s="52" t="s">
        <v>14</v>
      </c>
      <c r="C174" s="17" t="s">
        <v>1</v>
      </c>
      <c r="D174" s="24">
        <v>40</v>
      </c>
      <c r="E174" s="29">
        <v>40.27</v>
      </c>
      <c r="F174" s="11">
        <v>32.03</v>
      </c>
      <c r="G174" s="29">
        <v>31.28</v>
      </c>
      <c r="H174" s="11">
        <v>29.62</v>
      </c>
      <c r="I174" s="19"/>
      <c r="J174" s="100"/>
      <c r="K174" s="102"/>
      <c r="L174" s="102"/>
      <c r="M174" s="102"/>
      <c r="N174" s="102"/>
      <c r="O174" s="105"/>
      <c r="P174" s="31"/>
    </row>
    <row r="175" spans="1:16" ht="12.75">
      <c r="A175" s="97"/>
      <c r="B175" s="52" t="s">
        <v>7</v>
      </c>
      <c r="C175" s="17" t="s">
        <v>2</v>
      </c>
      <c r="D175" s="19"/>
      <c r="E175" s="29">
        <v>4</v>
      </c>
      <c r="F175" s="11">
        <v>3</v>
      </c>
      <c r="G175" s="29">
        <v>2</v>
      </c>
      <c r="H175" s="11">
        <v>1</v>
      </c>
      <c r="I175" s="19"/>
      <c r="J175" s="100">
        <f aca="true" t="shared" si="82" ref="J175:O175">SUM(J173+J171)</f>
        <v>0</v>
      </c>
      <c r="K175" s="102">
        <f t="shared" si="82"/>
        <v>97</v>
      </c>
      <c r="L175" s="102">
        <f t="shared" si="82"/>
        <v>160</v>
      </c>
      <c r="M175" s="102">
        <f t="shared" si="82"/>
        <v>175</v>
      </c>
      <c r="N175" s="102">
        <f t="shared" si="82"/>
        <v>193</v>
      </c>
      <c r="O175" s="105">
        <f t="shared" si="82"/>
        <v>0</v>
      </c>
      <c r="P175" s="28"/>
    </row>
    <row r="176" spans="1:16" ht="13.5" thickBot="1">
      <c r="A176" s="98"/>
      <c r="B176" s="7"/>
      <c r="C176" s="15" t="s">
        <v>3</v>
      </c>
      <c r="D176" s="20"/>
      <c r="E176" s="20">
        <f>7-E175</f>
        <v>3</v>
      </c>
      <c r="F176" s="20">
        <f>7-F175</f>
        <v>4</v>
      </c>
      <c r="G176" s="20">
        <f>7-G175</f>
        <v>5</v>
      </c>
      <c r="H176" s="20">
        <f>7-H175</f>
        <v>6</v>
      </c>
      <c r="I176" s="20"/>
      <c r="J176" s="103"/>
      <c r="K176" s="104"/>
      <c r="L176" s="104"/>
      <c r="M176" s="104"/>
      <c r="N176" s="104"/>
      <c r="O176" s="106"/>
      <c r="P176" s="31"/>
    </row>
    <row r="177" spans="1:16" ht="12.75">
      <c r="A177" s="96">
        <v>39</v>
      </c>
      <c r="B177" s="1" t="s">
        <v>29</v>
      </c>
      <c r="C177" s="16" t="s">
        <v>0</v>
      </c>
      <c r="D177" s="53"/>
      <c r="E177" s="54"/>
      <c r="F177" s="53"/>
      <c r="G177" s="54"/>
      <c r="H177" s="53"/>
      <c r="I177" s="54"/>
      <c r="J177" s="99">
        <f aca="true" t="shared" si="83" ref="J177:O177">SUM(D180)</f>
        <v>0</v>
      </c>
      <c r="K177" s="101">
        <f t="shared" si="83"/>
        <v>3</v>
      </c>
      <c r="L177" s="101">
        <f t="shared" si="83"/>
        <v>4</v>
      </c>
      <c r="M177" s="101">
        <f t="shared" si="83"/>
        <v>5</v>
      </c>
      <c r="N177" s="101">
        <f t="shared" si="83"/>
        <v>6</v>
      </c>
      <c r="O177" s="107">
        <f t="shared" si="83"/>
        <v>0</v>
      </c>
      <c r="P177" s="28"/>
    </row>
    <row r="178" spans="1:16" ht="13.5" thickBot="1">
      <c r="A178" s="97"/>
      <c r="B178" s="52" t="s">
        <v>14</v>
      </c>
      <c r="C178" s="17" t="s">
        <v>1</v>
      </c>
      <c r="D178" s="72" t="s">
        <v>43</v>
      </c>
      <c r="E178" s="29">
        <v>38.76</v>
      </c>
      <c r="F178" s="23">
        <v>38.3</v>
      </c>
      <c r="G178" s="29">
        <v>36.75</v>
      </c>
      <c r="H178" s="11">
        <v>35.06</v>
      </c>
      <c r="I178" s="19"/>
      <c r="J178" s="100"/>
      <c r="K178" s="102"/>
      <c r="L178" s="102"/>
      <c r="M178" s="102"/>
      <c r="N178" s="102"/>
      <c r="O178" s="105"/>
      <c r="P178" s="31"/>
    </row>
    <row r="179" spans="1:16" ht="12.75">
      <c r="A179" s="97"/>
      <c r="B179" s="52" t="s">
        <v>10</v>
      </c>
      <c r="C179" s="17" t="s">
        <v>2</v>
      </c>
      <c r="D179" s="19"/>
      <c r="E179" s="29">
        <v>4</v>
      </c>
      <c r="F179" s="11">
        <v>3</v>
      </c>
      <c r="G179" s="29">
        <v>2</v>
      </c>
      <c r="H179" s="11">
        <v>1</v>
      </c>
      <c r="I179" s="19"/>
      <c r="J179" s="100">
        <f aca="true" t="shared" si="84" ref="J179:O179">SUM(J177+J175)</f>
        <v>0</v>
      </c>
      <c r="K179" s="102">
        <f t="shared" si="84"/>
        <v>100</v>
      </c>
      <c r="L179" s="102">
        <f t="shared" si="84"/>
        <v>164</v>
      </c>
      <c r="M179" s="102">
        <f t="shared" si="84"/>
        <v>180</v>
      </c>
      <c r="N179" s="102">
        <f t="shared" si="84"/>
        <v>199</v>
      </c>
      <c r="O179" s="105">
        <f t="shared" si="84"/>
        <v>0</v>
      </c>
      <c r="P179" s="28"/>
    </row>
    <row r="180" spans="1:16" ht="13.5" thickBot="1">
      <c r="A180" s="98"/>
      <c r="B180" s="7"/>
      <c r="C180" s="15" t="s">
        <v>3</v>
      </c>
      <c r="D180" s="20"/>
      <c r="E180" s="20">
        <f>7-E179</f>
        <v>3</v>
      </c>
      <c r="F180" s="20">
        <f>7-F179</f>
        <v>4</v>
      </c>
      <c r="G180" s="20">
        <f>7-G179</f>
        <v>5</v>
      </c>
      <c r="H180" s="20">
        <f>7-H179</f>
        <v>6</v>
      </c>
      <c r="I180" s="20"/>
      <c r="J180" s="103"/>
      <c r="K180" s="104"/>
      <c r="L180" s="104"/>
      <c r="M180" s="104"/>
      <c r="N180" s="104"/>
      <c r="O180" s="106"/>
      <c r="P180" s="31"/>
    </row>
    <row r="181" spans="1:16" ht="12.75">
      <c r="A181" s="96">
        <v>40</v>
      </c>
      <c r="B181" s="1" t="s">
        <v>30</v>
      </c>
      <c r="C181" s="16" t="s">
        <v>0</v>
      </c>
      <c r="D181" s="53"/>
      <c r="E181" s="54"/>
      <c r="F181" s="53"/>
      <c r="G181" s="54"/>
      <c r="H181" s="53"/>
      <c r="I181" s="54"/>
      <c r="J181" s="99">
        <f aca="true" t="shared" si="85" ref="J181:O181">SUM(D184)</f>
        <v>0</v>
      </c>
      <c r="K181" s="101">
        <f t="shared" si="85"/>
        <v>3</v>
      </c>
      <c r="L181" s="101">
        <f t="shared" si="85"/>
        <v>6</v>
      </c>
      <c r="M181" s="101">
        <f t="shared" si="85"/>
        <v>5</v>
      </c>
      <c r="N181" s="101">
        <f t="shared" si="85"/>
        <v>4</v>
      </c>
      <c r="O181" s="107">
        <f t="shared" si="85"/>
        <v>0</v>
      </c>
      <c r="P181" s="28"/>
    </row>
    <row r="182" spans="1:16" ht="13.5" thickBot="1">
      <c r="A182" s="97"/>
      <c r="B182" s="52" t="s">
        <v>14</v>
      </c>
      <c r="C182" s="17" t="s">
        <v>1</v>
      </c>
      <c r="D182" s="72" t="s">
        <v>92</v>
      </c>
      <c r="E182" s="29">
        <v>34.57</v>
      </c>
      <c r="F182" s="11">
        <v>29.81</v>
      </c>
      <c r="G182" s="73">
        <v>30.27</v>
      </c>
      <c r="H182" s="11">
        <v>31.94</v>
      </c>
      <c r="I182" s="19"/>
      <c r="J182" s="100"/>
      <c r="K182" s="102"/>
      <c r="L182" s="102"/>
      <c r="M182" s="102"/>
      <c r="N182" s="102"/>
      <c r="O182" s="105"/>
      <c r="P182" s="31"/>
    </row>
    <row r="183" spans="1:16" ht="12.75">
      <c r="A183" s="97"/>
      <c r="B183" s="52" t="s">
        <v>10</v>
      </c>
      <c r="C183" s="17" t="s">
        <v>2</v>
      </c>
      <c r="D183" s="19"/>
      <c r="E183" s="29">
        <v>4</v>
      </c>
      <c r="F183" s="11">
        <v>1</v>
      </c>
      <c r="G183" s="29">
        <v>2</v>
      </c>
      <c r="H183" s="11">
        <v>3</v>
      </c>
      <c r="I183" s="19"/>
      <c r="J183" s="120">
        <f aca="true" t="shared" si="86" ref="J183:O183">SUM(J181+J179)</f>
        <v>0</v>
      </c>
      <c r="K183" s="122">
        <f t="shared" si="86"/>
        <v>103</v>
      </c>
      <c r="L183" s="122">
        <f t="shared" si="86"/>
        <v>170</v>
      </c>
      <c r="M183" s="122">
        <f t="shared" si="86"/>
        <v>185</v>
      </c>
      <c r="N183" s="122">
        <f t="shared" si="86"/>
        <v>203</v>
      </c>
      <c r="O183" s="124">
        <f t="shared" si="86"/>
        <v>0</v>
      </c>
      <c r="P183" s="28"/>
    </row>
    <row r="184" spans="1:16" ht="13.5" thickBot="1">
      <c r="A184" s="98"/>
      <c r="B184" s="7"/>
      <c r="C184" s="15" t="s">
        <v>3</v>
      </c>
      <c r="D184" s="20"/>
      <c r="E184" s="20">
        <f>7-E183</f>
        <v>3</v>
      </c>
      <c r="F184" s="20">
        <f>7-F183</f>
        <v>6</v>
      </c>
      <c r="G184" s="20">
        <f>7-G183</f>
        <v>5</v>
      </c>
      <c r="H184" s="20">
        <f>7-H183</f>
        <v>4</v>
      </c>
      <c r="I184" s="20"/>
      <c r="J184" s="121"/>
      <c r="K184" s="123"/>
      <c r="L184" s="123"/>
      <c r="M184" s="123"/>
      <c r="N184" s="123"/>
      <c r="O184" s="125"/>
      <c r="P184" s="31"/>
    </row>
    <row r="185" spans="1:16" ht="12.75">
      <c r="A185" s="96">
        <v>41</v>
      </c>
      <c r="B185" s="76" t="s">
        <v>36</v>
      </c>
      <c r="C185" s="16" t="s">
        <v>0</v>
      </c>
      <c r="D185" s="53"/>
      <c r="E185" s="54"/>
      <c r="F185" s="53"/>
      <c r="G185" s="54"/>
      <c r="H185" s="53"/>
      <c r="I185" s="54"/>
      <c r="J185" s="99">
        <f>D188</f>
        <v>0</v>
      </c>
      <c r="K185" s="101">
        <f>SUM(E188)</f>
        <v>0</v>
      </c>
      <c r="L185" s="101">
        <f>SUM(F188)</f>
        <v>5</v>
      </c>
      <c r="M185" s="101">
        <f>SUM(G188)</f>
        <v>6</v>
      </c>
      <c r="N185" s="101">
        <f>SUM(H188)</f>
        <v>0</v>
      </c>
      <c r="O185" s="107">
        <f>SUM(I188)</f>
        <v>0</v>
      </c>
      <c r="P185" s="28"/>
    </row>
    <row r="186" spans="1:16" ht="13.5" thickBot="1">
      <c r="A186" s="97"/>
      <c r="B186" s="52" t="s">
        <v>22</v>
      </c>
      <c r="C186" s="17" t="s">
        <v>1</v>
      </c>
      <c r="D186" s="73" t="s">
        <v>43</v>
      </c>
      <c r="E186" s="73" t="s">
        <v>43</v>
      </c>
      <c r="F186" s="44" t="s">
        <v>93</v>
      </c>
      <c r="G186" s="73" t="s">
        <v>94</v>
      </c>
      <c r="H186" s="44" t="s">
        <v>43</v>
      </c>
      <c r="I186" s="19"/>
      <c r="J186" s="100"/>
      <c r="K186" s="102"/>
      <c r="L186" s="102"/>
      <c r="M186" s="102"/>
      <c r="N186" s="102"/>
      <c r="O186" s="105"/>
      <c r="P186" s="31"/>
    </row>
    <row r="187" spans="1:16" ht="12.75">
      <c r="A187" s="97"/>
      <c r="B187" s="52" t="s">
        <v>7</v>
      </c>
      <c r="C187" s="17" t="s">
        <v>2</v>
      </c>
      <c r="D187" s="19"/>
      <c r="E187" s="29"/>
      <c r="F187" s="11">
        <v>2</v>
      </c>
      <c r="G187" s="29">
        <v>1</v>
      </c>
      <c r="H187" s="11"/>
      <c r="I187" s="19"/>
      <c r="J187" s="100">
        <f aca="true" t="shared" si="87" ref="J187:O187">SUM(J185+J183)</f>
        <v>0</v>
      </c>
      <c r="K187" s="102">
        <f t="shared" si="87"/>
        <v>103</v>
      </c>
      <c r="L187" s="102">
        <f t="shared" si="87"/>
        <v>175</v>
      </c>
      <c r="M187" s="102">
        <f t="shared" si="87"/>
        <v>191</v>
      </c>
      <c r="N187" s="102">
        <f t="shared" si="87"/>
        <v>203</v>
      </c>
      <c r="O187" s="105">
        <f t="shared" si="87"/>
        <v>0</v>
      </c>
      <c r="P187" s="28"/>
    </row>
    <row r="188" spans="1:16" ht="13.5" thickBot="1">
      <c r="A188" s="98"/>
      <c r="B188" s="3" t="s">
        <v>8</v>
      </c>
      <c r="C188" s="15" t="s">
        <v>3</v>
      </c>
      <c r="D188" s="20"/>
      <c r="E188" s="20"/>
      <c r="F188" s="20">
        <f>7-F187</f>
        <v>5</v>
      </c>
      <c r="G188" s="20">
        <f>7-G187</f>
        <v>6</v>
      </c>
      <c r="H188" s="20"/>
      <c r="I188" s="20"/>
      <c r="J188" s="103"/>
      <c r="K188" s="104"/>
      <c r="L188" s="104"/>
      <c r="M188" s="104"/>
      <c r="N188" s="104"/>
      <c r="O188" s="106"/>
      <c r="P188" s="31"/>
    </row>
    <row r="189" spans="1:16" ht="12.75">
      <c r="A189" s="96">
        <v>42</v>
      </c>
      <c r="B189" s="76" t="s">
        <v>24</v>
      </c>
      <c r="C189" s="16" t="s">
        <v>0</v>
      </c>
      <c r="D189" s="53"/>
      <c r="E189" s="54"/>
      <c r="F189" s="85">
        <v>10.11</v>
      </c>
      <c r="G189" s="54"/>
      <c r="H189" s="53"/>
      <c r="I189" s="54"/>
      <c r="J189" s="99">
        <f aca="true" t="shared" si="88" ref="J189:O189">SUM(D192)</f>
        <v>0</v>
      </c>
      <c r="K189" s="101">
        <f t="shared" si="88"/>
        <v>0</v>
      </c>
      <c r="L189" s="101">
        <f t="shared" si="88"/>
        <v>1</v>
      </c>
      <c r="M189" s="101">
        <f t="shared" si="88"/>
        <v>5</v>
      </c>
      <c r="N189" s="101">
        <f t="shared" si="88"/>
        <v>6</v>
      </c>
      <c r="O189" s="107">
        <f t="shared" si="88"/>
        <v>0</v>
      </c>
      <c r="P189" s="28"/>
    </row>
    <row r="190" spans="1:16" ht="13.5" thickBot="1">
      <c r="A190" s="97"/>
      <c r="B190" s="77" t="s">
        <v>22</v>
      </c>
      <c r="C190" s="17" t="s">
        <v>1</v>
      </c>
      <c r="D190" s="72" t="s">
        <v>43</v>
      </c>
      <c r="E190" s="73" t="s">
        <v>43</v>
      </c>
      <c r="F190" s="44" t="s">
        <v>95</v>
      </c>
      <c r="G190" s="73" t="s">
        <v>96</v>
      </c>
      <c r="H190" s="79" t="s">
        <v>97</v>
      </c>
      <c r="I190" s="45"/>
      <c r="J190" s="100"/>
      <c r="K190" s="102"/>
      <c r="L190" s="102"/>
      <c r="M190" s="102"/>
      <c r="N190" s="102"/>
      <c r="O190" s="105"/>
      <c r="P190" s="31"/>
    </row>
    <row r="191" spans="1:16" ht="12.75">
      <c r="A191" s="97"/>
      <c r="B191" s="77" t="s">
        <v>7</v>
      </c>
      <c r="C191" s="17" t="s">
        <v>2</v>
      </c>
      <c r="D191" s="19"/>
      <c r="E191" s="29"/>
      <c r="F191" s="44" t="s">
        <v>55</v>
      </c>
      <c r="G191" s="29">
        <v>2</v>
      </c>
      <c r="H191" s="11">
        <v>1</v>
      </c>
      <c r="I191" s="19"/>
      <c r="J191" s="100">
        <f aca="true" t="shared" si="89" ref="J191:O191">SUM(J189+J187)</f>
        <v>0</v>
      </c>
      <c r="K191" s="102">
        <f t="shared" si="89"/>
        <v>103</v>
      </c>
      <c r="L191" s="102">
        <f t="shared" si="89"/>
        <v>176</v>
      </c>
      <c r="M191" s="102">
        <f t="shared" si="89"/>
        <v>196</v>
      </c>
      <c r="N191" s="102">
        <f t="shared" si="89"/>
        <v>209</v>
      </c>
      <c r="O191" s="105">
        <f t="shared" si="89"/>
        <v>0</v>
      </c>
      <c r="P191" s="28"/>
    </row>
    <row r="192" spans="1:16" ht="13.5" thickBot="1">
      <c r="A192" s="98"/>
      <c r="B192" s="78" t="s">
        <v>8</v>
      </c>
      <c r="C192" s="15" t="s">
        <v>3</v>
      </c>
      <c r="D192" s="20"/>
      <c r="E192" s="20"/>
      <c r="F192" s="20">
        <v>1</v>
      </c>
      <c r="G192" s="20">
        <v>5</v>
      </c>
      <c r="H192" s="20">
        <v>6</v>
      </c>
      <c r="I192" s="20"/>
      <c r="J192" s="103"/>
      <c r="K192" s="104"/>
      <c r="L192" s="104"/>
      <c r="M192" s="104"/>
      <c r="N192" s="104"/>
      <c r="O192" s="106"/>
      <c r="P192" s="31"/>
    </row>
    <row r="193" spans="1:16" ht="12.75">
      <c r="A193" s="96">
        <v>43</v>
      </c>
      <c r="B193" s="1" t="s">
        <v>25</v>
      </c>
      <c r="C193" s="16" t="s">
        <v>0</v>
      </c>
      <c r="D193" s="53"/>
      <c r="E193" s="54"/>
      <c r="F193" s="53"/>
      <c r="G193" s="54"/>
      <c r="H193" s="53"/>
      <c r="I193" s="54"/>
      <c r="J193" s="99">
        <f aca="true" t="shared" si="90" ref="J193:O193">SUM(D196)</f>
        <v>0</v>
      </c>
      <c r="K193" s="101">
        <f t="shared" si="90"/>
        <v>0</v>
      </c>
      <c r="L193" s="101">
        <f t="shared" si="90"/>
        <v>5</v>
      </c>
      <c r="M193" s="101">
        <f t="shared" si="90"/>
        <v>4</v>
      </c>
      <c r="N193" s="101">
        <f t="shared" si="90"/>
        <v>6</v>
      </c>
      <c r="O193" s="107">
        <f t="shared" si="90"/>
        <v>0</v>
      </c>
      <c r="P193" s="28"/>
    </row>
    <row r="194" spans="1:16" ht="13.5" thickBot="1">
      <c r="A194" s="97"/>
      <c r="B194" s="52" t="s">
        <v>22</v>
      </c>
      <c r="C194" s="17" t="s">
        <v>1</v>
      </c>
      <c r="D194" s="72" t="s">
        <v>98</v>
      </c>
      <c r="E194" s="73" t="s">
        <v>43</v>
      </c>
      <c r="F194" s="44" t="s">
        <v>99</v>
      </c>
      <c r="G194" s="73" t="s">
        <v>100</v>
      </c>
      <c r="H194" s="44" t="s">
        <v>101</v>
      </c>
      <c r="I194" s="19"/>
      <c r="J194" s="100"/>
      <c r="K194" s="102"/>
      <c r="L194" s="102"/>
      <c r="M194" s="102"/>
      <c r="N194" s="102"/>
      <c r="O194" s="105"/>
      <c r="P194" s="31"/>
    </row>
    <row r="195" spans="1:16" ht="12.75">
      <c r="A195" s="97"/>
      <c r="B195" s="52" t="s">
        <v>7</v>
      </c>
      <c r="C195" s="17" t="s">
        <v>2</v>
      </c>
      <c r="D195" s="19"/>
      <c r="E195" s="29"/>
      <c r="F195" s="11">
        <v>2</v>
      </c>
      <c r="G195" s="29">
        <v>3</v>
      </c>
      <c r="H195" s="11">
        <v>1</v>
      </c>
      <c r="I195" s="19"/>
      <c r="J195" s="100">
        <f aca="true" t="shared" si="91" ref="J195:O195">SUM(J191+J193)</f>
        <v>0</v>
      </c>
      <c r="K195" s="102">
        <f t="shared" si="91"/>
        <v>103</v>
      </c>
      <c r="L195" s="102">
        <f t="shared" si="91"/>
        <v>181</v>
      </c>
      <c r="M195" s="102">
        <f t="shared" si="91"/>
        <v>200</v>
      </c>
      <c r="N195" s="102">
        <f t="shared" si="91"/>
        <v>215</v>
      </c>
      <c r="O195" s="105">
        <f t="shared" si="91"/>
        <v>0</v>
      </c>
      <c r="P195" s="28"/>
    </row>
    <row r="196" spans="1:16" ht="13.5" thickBot="1">
      <c r="A196" s="98"/>
      <c r="B196" s="3" t="s">
        <v>8</v>
      </c>
      <c r="C196" s="15" t="s">
        <v>3</v>
      </c>
      <c r="D196" s="20"/>
      <c r="E196" s="20"/>
      <c r="F196" s="20">
        <f>7-F195</f>
        <v>5</v>
      </c>
      <c r="G196" s="20">
        <f>7-G195</f>
        <v>4</v>
      </c>
      <c r="H196" s="20">
        <f>7-H195</f>
        <v>6</v>
      </c>
      <c r="I196" s="20"/>
      <c r="J196" s="103"/>
      <c r="K196" s="104"/>
      <c r="L196" s="104"/>
      <c r="M196" s="104"/>
      <c r="N196" s="104"/>
      <c r="O196" s="106"/>
      <c r="P196" s="31"/>
    </row>
    <row r="197" spans="1:16" ht="12.75">
      <c r="A197" s="96">
        <v>44</v>
      </c>
      <c r="B197" s="1" t="s">
        <v>26</v>
      </c>
      <c r="C197" s="16" t="s">
        <v>0</v>
      </c>
      <c r="D197" s="53"/>
      <c r="E197" s="54"/>
      <c r="F197" s="53"/>
      <c r="G197" s="54"/>
      <c r="H197" s="53"/>
      <c r="I197" s="54"/>
      <c r="J197" s="99">
        <f aca="true" t="shared" si="92" ref="J197:O197">SUM(D200)</f>
        <v>0</v>
      </c>
      <c r="K197" s="101">
        <f t="shared" si="92"/>
        <v>3</v>
      </c>
      <c r="L197" s="101">
        <f t="shared" si="92"/>
        <v>5</v>
      </c>
      <c r="M197" s="101">
        <f t="shared" si="92"/>
        <v>4</v>
      </c>
      <c r="N197" s="101">
        <f t="shared" si="92"/>
        <v>6</v>
      </c>
      <c r="O197" s="107">
        <f t="shared" si="92"/>
        <v>0</v>
      </c>
      <c r="P197" s="28"/>
    </row>
    <row r="198" spans="1:16" ht="13.5" thickBot="1">
      <c r="A198" s="97"/>
      <c r="B198" s="52" t="s">
        <v>22</v>
      </c>
      <c r="C198" s="17" t="s">
        <v>1</v>
      </c>
      <c r="D198" s="72" t="s">
        <v>43</v>
      </c>
      <c r="E198" s="80" t="s">
        <v>102</v>
      </c>
      <c r="F198" s="44" t="s">
        <v>103</v>
      </c>
      <c r="G198" s="73" t="s">
        <v>104</v>
      </c>
      <c r="H198" s="44" t="s">
        <v>105</v>
      </c>
      <c r="I198" s="19"/>
      <c r="J198" s="100"/>
      <c r="K198" s="102"/>
      <c r="L198" s="102"/>
      <c r="M198" s="102"/>
      <c r="N198" s="102"/>
      <c r="O198" s="105"/>
      <c r="P198" s="31"/>
    </row>
    <row r="199" spans="1:16" ht="12.75">
      <c r="A199" s="97"/>
      <c r="B199" s="52" t="s">
        <v>7</v>
      </c>
      <c r="C199" s="17" t="s">
        <v>2</v>
      </c>
      <c r="D199" s="19"/>
      <c r="E199" s="29">
        <v>4</v>
      </c>
      <c r="F199" s="11">
        <v>2</v>
      </c>
      <c r="G199" s="29">
        <v>3</v>
      </c>
      <c r="H199" s="13">
        <v>1</v>
      </c>
      <c r="I199" s="48"/>
      <c r="J199" s="100">
        <f aca="true" t="shared" si="93" ref="J199:O199">SUM(J197+J195)</f>
        <v>0</v>
      </c>
      <c r="K199" s="102">
        <f t="shared" si="93"/>
        <v>106</v>
      </c>
      <c r="L199" s="102">
        <f t="shared" si="93"/>
        <v>186</v>
      </c>
      <c r="M199" s="102">
        <f t="shared" si="93"/>
        <v>204</v>
      </c>
      <c r="N199" s="102">
        <f t="shared" si="93"/>
        <v>221</v>
      </c>
      <c r="O199" s="105">
        <f t="shared" si="93"/>
        <v>0</v>
      </c>
      <c r="P199" s="28"/>
    </row>
    <row r="200" spans="1:16" ht="13.5" thickBot="1">
      <c r="A200" s="98"/>
      <c r="B200" s="3" t="s">
        <v>8</v>
      </c>
      <c r="C200" s="15" t="s">
        <v>3</v>
      </c>
      <c r="D200" s="20"/>
      <c r="E200" s="20">
        <f>7-E199</f>
        <v>3</v>
      </c>
      <c r="F200" s="20">
        <f>7-F199</f>
        <v>5</v>
      </c>
      <c r="G200" s="20">
        <f>7-G199</f>
        <v>4</v>
      </c>
      <c r="H200" s="20">
        <f>7-H199</f>
        <v>6</v>
      </c>
      <c r="I200" s="20"/>
      <c r="J200" s="103"/>
      <c r="K200" s="104"/>
      <c r="L200" s="104"/>
      <c r="M200" s="104"/>
      <c r="N200" s="104"/>
      <c r="O200" s="106"/>
      <c r="P200" s="31"/>
    </row>
    <row r="201" spans="1:16" ht="12.75">
      <c r="A201" s="96">
        <v>45</v>
      </c>
      <c r="B201" s="1" t="s">
        <v>27</v>
      </c>
      <c r="C201" s="16" t="s">
        <v>0</v>
      </c>
      <c r="D201" s="53"/>
      <c r="E201" s="54"/>
      <c r="F201" s="53"/>
      <c r="G201" s="54"/>
      <c r="H201" s="53"/>
      <c r="I201" s="54"/>
      <c r="J201" s="99">
        <f aca="true" t="shared" si="94" ref="J201:O201">SUM(D204)</f>
        <v>0</v>
      </c>
      <c r="K201" s="101">
        <f t="shared" si="94"/>
        <v>4</v>
      </c>
      <c r="L201" s="101">
        <f t="shared" si="94"/>
        <v>6</v>
      </c>
      <c r="M201" s="101">
        <f t="shared" si="94"/>
        <v>5</v>
      </c>
      <c r="N201" s="101">
        <f t="shared" si="94"/>
        <v>3</v>
      </c>
      <c r="O201" s="107">
        <f t="shared" si="94"/>
        <v>0</v>
      </c>
      <c r="P201" s="28"/>
    </row>
    <row r="202" spans="1:16" ht="13.5" thickBot="1">
      <c r="A202" s="97"/>
      <c r="B202" s="52" t="s">
        <v>22</v>
      </c>
      <c r="C202" s="17" t="s">
        <v>1</v>
      </c>
      <c r="D202" s="72" t="s">
        <v>43</v>
      </c>
      <c r="E202" s="73" t="s">
        <v>106</v>
      </c>
      <c r="F202" s="44" t="s">
        <v>107</v>
      </c>
      <c r="G202" s="73" t="s">
        <v>108</v>
      </c>
      <c r="H202" s="44" t="s">
        <v>109</v>
      </c>
      <c r="I202" s="19"/>
      <c r="J202" s="100"/>
      <c r="K202" s="102"/>
      <c r="L202" s="102"/>
      <c r="M202" s="102"/>
      <c r="N202" s="102"/>
      <c r="O202" s="105"/>
      <c r="P202" s="31"/>
    </row>
    <row r="203" spans="1:16" ht="12.75">
      <c r="A203" s="97"/>
      <c r="B203" s="52" t="s">
        <v>7</v>
      </c>
      <c r="C203" s="17" t="s">
        <v>2</v>
      </c>
      <c r="D203" s="19"/>
      <c r="E203" s="29">
        <v>3</v>
      </c>
      <c r="F203" s="11">
        <v>1</v>
      </c>
      <c r="G203" s="29">
        <v>2</v>
      </c>
      <c r="H203" s="11">
        <v>4</v>
      </c>
      <c r="I203" s="19"/>
      <c r="J203" s="100">
        <f aca="true" t="shared" si="95" ref="J203:O203">SUM(J201+J199)</f>
        <v>0</v>
      </c>
      <c r="K203" s="102">
        <f t="shared" si="95"/>
        <v>110</v>
      </c>
      <c r="L203" s="102">
        <f t="shared" si="95"/>
        <v>192</v>
      </c>
      <c r="M203" s="102">
        <f t="shared" si="95"/>
        <v>209</v>
      </c>
      <c r="N203" s="102">
        <f t="shared" si="95"/>
        <v>224</v>
      </c>
      <c r="O203" s="105">
        <f t="shared" si="95"/>
        <v>0</v>
      </c>
      <c r="P203" s="28"/>
    </row>
    <row r="204" spans="1:16" ht="13.5" thickBot="1">
      <c r="A204" s="98"/>
      <c r="B204" s="3" t="s">
        <v>8</v>
      </c>
      <c r="C204" s="15" t="s">
        <v>3</v>
      </c>
      <c r="D204" s="20"/>
      <c r="E204" s="20">
        <f>7-E203</f>
        <v>4</v>
      </c>
      <c r="F204" s="20">
        <f>7-F203</f>
        <v>6</v>
      </c>
      <c r="G204" s="20">
        <f>7-G203</f>
        <v>5</v>
      </c>
      <c r="H204" s="20">
        <f>7-H203</f>
        <v>3</v>
      </c>
      <c r="I204" s="20"/>
      <c r="J204" s="103"/>
      <c r="K204" s="104"/>
      <c r="L204" s="104"/>
      <c r="M204" s="104"/>
      <c r="N204" s="104"/>
      <c r="O204" s="106"/>
      <c r="P204" s="31">
        <f>SUM(P168:P203)</f>
        <v>0</v>
      </c>
    </row>
    <row r="205" spans="1:15" ht="13.5" thickBot="1">
      <c r="A205" s="38"/>
      <c r="B205" s="6"/>
      <c r="C205" s="6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>
      <c r="A206" s="126"/>
      <c r="B206" s="126"/>
      <c r="C206" s="126"/>
      <c r="D206" s="126"/>
      <c r="E206" s="102" t="s">
        <v>20</v>
      </c>
      <c r="F206" s="102"/>
      <c r="G206" s="102"/>
      <c r="H206" s="102"/>
      <c r="I206" s="102"/>
      <c r="J206" s="131" t="s">
        <v>12</v>
      </c>
      <c r="K206" s="131"/>
      <c r="L206" s="131"/>
      <c r="M206" s="131"/>
      <c r="N206" s="131"/>
      <c r="O206" s="131"/>
    </row>
    <row r="207" spans="1:15" ht="13.5" thickBot="1">
      <c r="A207" s="104"/>
      <c r="B207" s="104"/>
      <c r="C207" s="102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1:16" ht="13.5" thickBot="1">
      <c r="A208" s="127" t="s">
        <v>6</v>
      </c>
      <c r="B208" s="128"/>
      <c r="C208" s="14" t="s">
        <v>4</v>
      </c>
      <c r="D208" s="9">
        <v>1</v>
      </c>
      <c r="E208" s="26">
        <v>2</v>
      </c>
      <c r="F208" s="9">
        <v>3</v>
      </c>
      <c r="G208" s="26">
        <v>4</v>
      </c>
      <c r="H208" s="9">
        <v>5</v>
      </c>
      <c r="I208" s="26">
        <v>6</v>
      </c>
      <c r="J208" s="26">
        <v>1</v>
      </c>
      <c r="K208" s="9">
        <v>2</v>
      </c>
      <c r="L208" s="26">
        <v>3</v>
      </c>
      <c r="M208" s="9">
        <v>4</v>
      </c>
      <c r="N208" s="26">
        <v>5</v>
      </c>
      <c r="O208" s="10">
        <v>6</v>
      </c>
      <c r="P208" s="33" t="s">
        <v>35</v>
      </c>
    </row>
    <row r="209" spans="1:16" ht="13.5" thickBot="1">
      <c r="A209" s="129"/>
      <c r="B209" s="130"/>
      <c r="C209" s="14" t="s">
        <v>5</v>
      </c>
      <c r="D209" s="21" t="str">
        <f aca="true" t="shared" si="96" ref="D209:I209">D3</f>
        <v>MONNOW B</v>
      </c>
      <c r="E209" s="21" t="str">
        <f t="shared" si="96"/>
        <v>BARRY</v>
      </c>
      <c r="F209" s="21" t="str">
        <f t="shared" si="96"/>
        <v>MONNOW</v>
      </c>
      <c r="G209" s="21" t="str">
        <f t="shared" si="96"/>
        <v>CWMBRAN</v>
      </c>
      <c r="H209" s="21" t="str">
        <f t="shared" si="96"/>
        <v>CHEPSTOW</v>
      </c>
      <c r="I209" s="21">
        <f t="shared" si="96"/>
        <v>0</v>
      </c>
      <c r="J209" s="21">
        <f aca="true" t="shared" si="97" ref="J209:O209">J203</f>
        <v>0</v>
      </c>
      <c r="K209" s="21">
        <f t="shared" si="97"/>
        <v>110</v>
      </c>
      <c r="L209" s="21">
        <f t="shared" si="97"/>
        <v>192</v>
      </c>
      <c r="M209" s="21">
        <f t="shared" si="97"/>
        <v>209</v>
      </c>
      <c r="N209" s="21">
        <f t="shared" si="97"/>
        <v>224</v>
      </c>
      <c r="O209" s="26">
        <f t="shared" si="97"/>
        <v>0</v>
      </c>
      <c r="P209" s="28">
        <f>P204</f>
        <v>0</v>
      </c>
    </row>
    <row r="210" spans="1:16" ht="12.75">
      <c r="A210" s="96">
        <v>46</v>
      </c>
      <c r="B210" s="28" t="s">
        <v>28</v>
      </c>
      <c r="C210" s="6" t="s">
        <v>0</v>
      </c>
      <c r="D210" s="53"/>
      <c r="E210" s="54"/>
      <c r="F210" s="53"/>
      <c r="G210" s="54"/>
      <c r="H210" s="53"/>
      <c r="I210" s="54"/>
      <c r="J210" s="99">
        <f aca="true" t="shared" si="98" ref="J210:O210">SUM(D213)</f>
        <v>0</v>
      </c>
      <c r="K210" s="101">
        <f t="shared" si="98"/>
        <v>0</v>
      </c>
      <c r="L210" s="101">
        <f t="shared" si="98"/>
        <v>4</v>
      </c>
      <c r="M210" s="101">
        <f t="shared" si="98"/>
        <v>6</v>
      </c>
      <c r="N210" s="101">
        <f t="shared" si="98"/>
        <v>5</v>
      </c>
      <c r="O210" s="107">
        <f t="shared" si="98"/>
        <v>0</v>
      </c>
      <c r="P210" s="28"/>
    </row>
    <row r="211" spans="1:16" ht="13.5" thickBot="1">
      <c r="A211" s="97"/>
      <c r="B211" s="35" t="s">
        <v>22</v>
      </c>
      <c r="C211" s="6" t="s">
        <v>1</v>
      </c>
      <c r="D211" s="72" t="s">
        <v>43</v>
      </c>
      <c r="E211" s="73" t="s">
        <v>43</v>
      </c>
      <c r="F211" s="44" t="s">
        <v>110</v>
      </c>
      <c r="G211" s="80" t="s">
        <v>111</v>
      </c>
      <c r="H211" s="81" t="s">
        <v>112</v>
      </c>
      <c r="I211" s="19"/>
      <c r="J211" s="100"/>
      <c r="K211" s="102"/>
      <c r="L211" s="102"/>
      <c r="M211" s="102"/>
      <c r="N211" s="102"/>
      <c r="O211" s="105"/>
      <c r="P211" s="31"/>
    </row>
    <row r="212" spans="1:16" ht="12.75">
      <c r="A212" s="97"/>
      <c r="B212" s="35" t="s">
        <v>7</v>
      </c>
      <c r="C212" s="6" t="s">
        <v>2</v>
      </c>
      <c r="D212" s="19"/>
      <c r="E212" s="29"/>
      <c r="F212" s="11">
        <v>3</v>
      </c>
      <c r="G212" s="30">
        <v>1</v>
      </c>
      <c r="H212" s="13">
        <v>2</v>
      </c>
      <c r="I212" s="19"/>
      <c r="J212" s="100">
        <f aca="true" t="shared" si="99" ref="J212:O212">SUM(J210+J209)</f>
        <v>0</v>
      </c>
      <c r="K212" s="102">
        <f t="shared" si="99"/>
        <v>110</v>
      </c>
      <c r="L212" s="102">
        <f t="shared" si="99"/>
        <v>196</v>
      </c>
      <c r="M212" s="102">
        <f t="shared" si="99"/>
        <v>215</v>
      </c>
      <c r="N212" s="102">
        <f t="shared" si="99"/>
        <v>229</v>
      </c>
      <c r="O212" s="105">
        <f t="shared" si="99"/>
        <v>0</v>
      </c>
      <c r="P212" s="28"/>
    </row>
    <row r="213" spans="1:16" ht="13.5" thickBot="1">
      <c r="A213" s="98"/>
      <c r="B213" s="31"/>
      <c r="C213" s="7" t="s">
        <v>3</v>
      </c>
      <c r="D213" s="20"/>
      <c r="E213" s="20"/>
      <c r="F213" s="20">
        <f>7-F212</f>
        <v>4</v>
      </c>
      <c r="G213" s="20">
        <f>7-G212</f>
        <v>6</v>
      </c>
      <c r="H213" s="20">
        <f>7-H212</f>
        <v>5</v>
      </c>
      <c r="I213" s="20"/>
      <c r="J213" s="103"/>
      <c r="K213" s="104"/>
      <c r="L213" s="104"/>
      <c r="M213" s="104"/>
      <c r="N213" s="104"/>
      <c r="O213" s="106"/>
      <c r="P213" s="31"/>
    </row>
    <row r="214" spans="1:16" ht="12.75">
      <c r="A214" s="96">
        <v>47</v>
      </c>
      <c r="B214" s="28" t="s">
        <v>29</v>
      </c>
      <c r="C214" s="5" t="s">
        <v>0</v>
      </c>
      <c r="D214" s="53"/>
      <c r="E214" s="54"/>
      <c r="F214" s="83"/>
      <c r="G214" s="53"/>
      <c r="H214" s="82"/>
      <c r="I214" s="54"/>
      <c r="J214" s="99">
        <f aca="true" t="shared" si="100" ref="J214:O214">SUM(D217)</f>
        <v>0</v>
      </c>
      <c r="K214" s="101">
        <f t="shared" si="100"/>
        <v>4</v>
      </c>
      <c r="L214" s="101">
        <f t="shared" si="100"/>
        <v>5</v>
      </c>
      <c r="M214" s="101">
        <f t="shared" si="100"/>
        <v>3</v>
      </c>
      <c r="N214" s="101">
        <f t="shared" si="100"/>
        <v>6</v>
      </c>
      <c r="O214" s="107">
        <f t="shared" si="100"/>
        <v>0</v>
      </c>
      <c r="P214" s="28"/>
    </row>
    <row r="215" spans="1:16" ht="13.5" thickBot="1">
      <c r="A215" s="97"/>
      <c r="B215" s="41" t="s">
        <v>22</v>
      </c>
      <c r="C215" s="6" t="s">
        <v>1</v>
      </c>
      <c r="D215" s="72" t="s">
        <v>43</v>
      </c>
      <c r="E215" s="73" t="s">
        <v>113</v>
      </c>
      <c r="F215" s="44" t="s">
        <v>114</v>
      </c>
      <c r="G215" s="80" t="s">
        <v>115</v>
      </c>
      <c r="H215" s="11">
        <v>58.43</v>
      </c>
      <c r="I215" s="19"/>
      <c r="J215" s="100"/>
      <c r="K215" s="102"/>
      <c r="L215" s="102"/>
      <c r="M215" s="102"/>
      <c r="N215" s="102"/>
      <c r="O215" s="105"/>
      <c r="P215" s="31"/>
    </row>
    <row r="216" spans="1:16" ht="12.75">
      <c r="A216" s="97"/>
      <c r="B216" s="41" t="s">
        <v>7</v>
      </c>
      <c r="C216" s="6" t="s">
        <v>2</v>
      </c>
      <c r="D216" s="19"/>
      <c r="E216" s="29">
        <v>3</v>
      </c>
      <c r="F216" s="11">
        <v>2</v>
      </c>
      <c r="G216" s="29">
        <v>4</v>
      </c>
      <c r="H216" s="11">
        <v>1</v>
      </c>
      <c r="I216" s="19"/>
      <c r="J216" s="100">
        <f aca="true" t="shared" si="101" ref="J216:O216">SUM(J214+J212)</f>
        <v>0</v>
      </c>
      <c r="K216" s="102">
        <f t="shared" si="101"/>
        <v>114</v>
      </c>
      <c r="L216" s="102">
        <f t="shared" si="101"/>
        <v>201</v>
      </c>
      <c r="M216" s="102">
        <f t="shared" si="101"/>
        <v>218</v>
      </c>
      <c r="N216" s="102">
        <f t="shared" si="101"/>
        <v>235</v>
      </c>
      <c r="O216" s="105">
        <f t="shared" si="101"/>
        <v>0</v>
      </c>
      <c r="P216" s="28"/>
    </row>
    <row r="217" spans="1:16" ht="13.5" thickBot="1">
      <c r="A217" s="98"/>
      <c r="B217" s="31" t="s">
        <v>8</v>
      </c>
      <c r="C217" s="7" t="s">
        <v>3</v>
      </c>
      <c r="D217" s="20"/>
      <c r="E217" s="20">
        <f>7-E216</f>
        <v>4</v>
      </c>
      <c r="F217" s="20">
        <f>7-F216</f>
        <v>5</v>
      </c>
      <c r="G217" s="27">
        <f>7-G216</f>
        <v>3</v>
      </c>
      <c r="H217" s="12">
        <f>7-H216</f>
        <v>6</v>
      </c>
      <c r="I217" s="20"/>
      <c r="J217" s="103"/>
      <c r="K217" s="104"/>
      <c r="L217" s="104"/>
      <c r="M217" s="104"/>
      <c r="N217" s="104"/>
      <c r="O217" s="106"/>
      <c r="P217" s="31"/>
    </row>
    <row r="218" spans="1:16" ht="12.75">
      <c r="A218" s="96">
        <v>48</v>
      </c>
      <c r="B218" s="28" t="s">
        <v>30</v>
      </c>
      <c r="C218" s="5" t="s">
        <v>0</v>
      </c>
      <c r="D218" s="53"/>
      <c r="E218" s="54"/>
      <c r="F218" s="53"/>
      <c r="G218" s="54"/>
      <c r="H218" s="53"/>
      <c r="I218" s="54"/>
      <c r="J218" s="99">
        <f aca="true" t="shared" si="102" ref="J218:O218">SUM(D221)</f>
        <v>0</v>
      </c>
      <c r="K218" s="101">
        <f t="shared" si="102"/>
        <v>4</v>
      </c>
      <c r="L218" s="101">
        <f t="shared" si="102"/>
        <v>3</v>
      </c>
      <c r="M218" s="101">
        <f t="shared" si="102"/>
        <v>5</v>
      </c>
      <c r="N218" s="101">
        <f t="shared" si="102"/>
        <v>6</v>
      </c>
      <c r="O218" s="107">
        <f t="shared" si="102"/>
        <v>0</v>
      </c>
      <c r="P218" s="28"/>
    </row>
    <row r="219" spans="1:16" ht="13.5" thickBot="1">
      <c r="A219" s="97"/>
      <c r="B219" s="41" t="s">
        <v>22</v>
      </c>
      <c r="C219" s="6" t="s">
        <v>1</v>
      </c>
      <c r="D219" s="73" t="s">
        <v>43</v>
      </c>
      <c r="E219" s="82" t="s">
        <v>116</v>
      </c>
      <c r="F219" s="44" t="s">
        <v>117</v>
      </c>
      <c r="G219" s="29">
        <v>55.94</v>
      </c>
      <c r="H219" s="11">
        <v>54.88</v>
      </c>
      <c r="I219" s="19"/>
      <c r="J219" s="100"/>
      <c r="K219" s="102"/>
      <c r="L219" s="102"/>
      <c r="M219" s="102"/>
      <c r="N219" s="102"/>
      <c r="O219" s="105"/>
      <c r="P219" s="31"/>
    </row>
    <row r="220" spans="1:16" ht="12.75">
      <c r="A220" s="97"/>
      <c r="B220" s="41" t="s">
        <v>7</v>
      </c>
      <c r="C220" s="6" t="s">
        <v>2</v>
      </c>
      <c r="D220" s="29"/>
      <c r="E220" s="36">
        <v>3</v>
      </c>
      <c r="F220" s="11">
        <v>4</v>
      </c>
      <c r="G220" s="29">
        <v>2</v>
      </c>
      <c r="H220" s="11">
        <v>1</v>
      </c>
      <c r="I220" s="19"/>
      <c r="J220" s="120">
        <f aca="true" t="shared" si="103" ref="J220:O220">SUM(J218+J216)</f>
        <v>0</v>
      </c>
      <c r="K220" s="122">
        <f t="shared" si="103"/>
        <v>118</v>
      </c>
      <c r="L220" s="122">
        <f t="shared" si="103"/>
        <v>204</v>
      </c>
      <c r="M220" s="122">
        <f t="shared" si="103"/>
        <v>223</v>
      </c>
      <c r="N220" s="122">
        <f t="shared" si="103"/>
        <v>241</v>
      </c>
      <c r="O220" s="124">
        <f t="shared" si="103"/>
        <v>0</v>
      </c>
      <c r="P220" s="28"/>
    </row>
    <row r="221" spans="1:16" ht="13.5" thickBot="1">
      <c r="A221" s="98"/>
      <c r="B221" s="31" t="s">
        <v>8</v>
      </c>
      <c r="C221" s="7" t="s">
        <v>3</v>
      </c>
      <c r="D221" s="20"/>
      <c r="E221" s="20">
        <f>7-E220</f>
        <v>4</v>
      </c>
      <c r="F221" s="20">
        <f>7-F220</f>
        <v>3</v>
      </c>
      <c r="G221" s="20">
        <f>7-G220</f>
        <v>5</v>
      </c>
      <c r="H221" s="20">
        <f>7-H220</f>
        <v>6</v>
      </c>
      <c r="I221" s="20"/>
      <c r="J221" s="121"/>
      <c r="K221" s="123"/>
      <c r="L221" s="123"/>
      <c r="M221" s="123"/>
      <c r="N221" s="123"/>
      <c r="O221" s="125"/>
      <c r="P221" s="31">
        <f>SUM(P209:P220)</f>
        <v>0</v>
      </c>
    </row>
    <row r="222" spans="1:16" ht="12.75">
      <c r="A222" s="96"/>
      <c r="B222" s="16"/>
      <c r="C222" s="5"/>
      <c r="D222" s="48"/>
      <c r="E222" s="28"/>
      <c r="F222" s="1"/>
      <c r="G222" s="28"/>
      <c r="H222" s="1"/>
      <c r="I222" s="18"/>
      <c r="J222" s="99"/>
      <c r="K222" s="101"/>
      <c r="L222" s="101"/>
      <c r="M222" s="101"/>
      <c r="N222" s="101"/>
      <c r="O222" s="107"/>
      <c r="P222" s="2"/>
    </row>
    <row r="223" spans="1:16" ht="12.75">
      <c r="A223" s="97"/>
      <c r="B223" s="22"/>
      <c r="C223" s="6"/>
      <c r="D223" s="19"/>
      <c r="E223" s="29"/>
      <c r="F223" s="11"/>
      <c r="G223" s="29"/>
      <c r="H223" s="11"/>
      <c r="I223" s="19"/>
      <c r="J223" s="100"/>
      <c r="K223" s="102"/>
      <c r="L223" s="102"/>
      <c r="M223" s="102"/>
      <c r="N223" s="102"/>
      <c r="O223" s="105"/>
      <c r="P223" s="2"/>
    </row>
    <row r="224" spans="1:16" ht="12.75">
      <c r="A224" s="97"/>
      <c r="B224" s="22"/>
      <c r="C224" s="6"/>
      <c r="D224" s="19"/>
      <c r="E224" s="29"/>
      <c r="F224" s="11"/>
      <c r="G224" s="29"/>
      <c r="H224" s="11"/>
      <c r="I224" s="19"/>
      <c r="J224" s="100"/>
      <c r="K224" s="102"/>
      <c r="L224" s="102"/>
      <c r="M224" s="102"/>
      <c r="N224" s="102"/>
      <c r="O224" s="105"/>
      <c r="P224" s="2"/>
    </row>
    <row r="225" spans="1:16" ht="13.5" thickBot="1">
      <c r="A225" s="98"/>
      <c r="B225" s="15"/>
      <c r="C225" s="7"/>
      <c r="D225" s="20"/>
      <c r="E225" s="20"/>
      <c r="F225" s="20"/>
      <c r="G225" s="20"/>
      <c r="H225" s="20"/>
      <c r="I225" s="20"/>
      <c r="J225" s="103"/>
      <c r="K225" s="104"/>
      <c r="L225" s="104"/>
      <c r="M225" s="104"/>
      <c r="N225" s="104"/>
      <c r="O225" s="106"/>
      <c r="P225" s="2"/>
    </row>
    <row r="226" spans="1:16" ht="12.75">
      <c r="A226" s="96"/>
      <c r="B226" s="16"/>
      <c r="C226" s="5"/>
      <c r="D226" s="18"/>
      <c r="E226" s="28"/>
      <c r="F226" s="1"/>
      <c r="G226" s="28"/>
      <c r="H226" s="1"/>
      <c r="I226" s="18"/>
      <c r="J226" s="99"/>
      <c r="K226" s="101"/>
      <c r="L226" s="101"/>
      <c r="M226" s="101"/>
      <c r="N226" s="101"/>
      <c r="O226" s="107"/>
      <c r="P226" s="2"/>
    </row>
    <row r="227" spans="1:16" ht="12.75">
      <c r="A227" s="97"/>
      <c r="B227" s="22"/>
      <c r="C227" s="6"/>
      <c r="D227" s="19"/>
      <c r="E227" s="29"/>
      <c r="F227" s="11"/>
      <c r="G227" s="29"/>
      <c r="H227" s="11"/>
      <c r="I227" s="19"/>
      <c r="J227" s="100"/>
      <c r="K227" s="102"/>
      <c r="L227" s="102"/>
      <c r="M227" s="102"/>
      <c r="N227" s="102"/>
      <c r="O227" s="105"/>
      <c r="P227" s="2"/>
    </row>
    <row r="228" spans="1:16" ht="12.75">
      <c r="A228" s="97"/>
      <c r="B228" s="22"/>
      <c r="C228" s="6"/>
      <c r="D228" s="19"/>
      <c r="E228" s="29"/>
      <c r="F228" s="11"/>
      <c r="G228" s="30"/>
      <c r="H228" s="13"/>
      <c r="I228" s="51"/>
      <c r="J228" s="100"/>
      <c r="K228" s="102"/>
      <c r="L228" s="102"/>
      <c r="M228" s="102"/>
      <c r="N228" s="102"/>
      <c r="O228" s="105"/>
      <c r="P228" s="2"/>
    </row>
    <row r="229" spans="1:16" ht="13.5" thickBot="1">
      <c r="A229" s="98"/>
      <c r="B229" s="15"/>
      <c r="C229" s="7"/>
      <c r="D229" s="20"/>
      <c r="E229" s="20"/>
      <c r="F229" s="20"/>
      <c r="G229" s="27"/>
      <c r="H229" s="20"/>
      <c r="I229" s="20"/>
      <c r="J229" s="103"/>
      <c r="K229" s="104"/>
      <c r="L229" s="104"/>
      <c r="M229" s="104"/>
      <c r="N229" s="104"/>
      <c r="O229" s="106"/>
      <c r="P229" s="2"/>
    </row>
    <row r="230" spans="1:16" ht="12.75">
      <c r="A230" s="96"/>
      <c r="B230" s="16"/>
      <c r="C230" s="5"/>
      <c r="D230" s="18"/>
      <c r="E230" s="28"/>
      <c r="F230" s="1" t="str">
        <f>D3</f>
        <v>MONNOW B</v>
      </c>
      <c r="G230" s="2">
        <f>J220</f>
        <v>0</v>
      </c>
      <c r="H230" s="1"/>
      <c r="I230" s="28"/>
      <c r="J230" s="99"/>
      <c r="K230" s="101"/>
      <c r="L230" s="101"/>
      <c r="M230" s="101"/>
      <c r="N230" s="101"/>
      <c r="O230" s="107"/>
      <c r="P230" s="2"/>
    </row>
    <row r="231" spans="1:16" ht="12.75">
      <c r="A231" s="97"/>
      <c r="B231" s="22"/>
      <c r="C231" s="6"/>
      <c r="D231" s="19"/>
      <c r="E231" s="29"/>
      <c r="F231" s="57" t="str">
        <f>E3</f>
        <v>BARRY</v>
      </c>
      <c r="G231" s="2">
        <f>K220</f>
        <v>118</v>
      </c>
      <c r="H231" s="11"/>
      <c r="I231" s="29"/>
      <c r="J231" s="100"/>
      <c r="K231" s="102"/>
      <c r="L231" s="102"/>
      <c r="M231" s="102"/>
      <c r="N231" s="102"/>
      <c r="O231" s="105"/>
      <c r="P231" s="2"/>
    </row>
    <row r="232" spans="1:16" ht="12.75">
      <c r="A232" s="97"/>
      <c r="B232" s="22"/>
      <c r="C232" s="6"/>
      <c r="D232" s="19"/>
      <c r="E232" s="29"/>
      <c r="F232" s="57" t="str">
        <f>F3</f>
        <v>MONNOW</v>
      </c>
      <c r="G232" s="2">
        <f>L220</f>
        <v>204</v>
      </c>
      <c r="H232" s="11"/>
      <c r="I232" s="29"/>
      <c r="J232" s="100"/>
      <c r="K232" s="102"/>
      <c r="L232" s="102"/>
      <c r="M232" s="102"/>
      <c r="N232" s="102"/>
      <c r="O232" s="105"/>
      <c r="P232" s="2"/>
    </row>
    <row r="233" spans="1:16" ht="13.5" thickBot="1">
      <c r="A233" s="98"/>
      <c r="B233" s="15"/>
      <c r="C233" s="7"/>
      <c r="D233" s="20"/>
      <c r="E233" s="27"/>
      <c r="F233" s="57" t="str">
        <f>G3</f>
        <v>CWMBRAN</v>
      </c>
      <c r="G233" s="2">
        <f>M220</f>
        <v>223</v>
      </c>
      <c r="H233" s="12"/>
      <c r="I233" s="27"/>
      <c r="J233" s="103"/>
      <c r="K233" s="104"/>
      <c r="L233" s="104"/>
      <c r="M233" s="104"/>
      <c r="N233" s="104"/>
      <c r="O233" s="106"/>
      <c r="P233" s="2"/>
    </row>
    <row r="234" spans="1:16" ht="12.75">
      <c r="A234" s="96"/>
      <c r="B234" s="16"/>
      <c r="C234" s="5"/>
      <c r="D234" s="18"/>
      <c r="E234" s="28"/>
      <c r="F234" s="57" t="str">
        <f>H3</f>
        <v>CHEPSTOW</v>
      </c>
      <c r="G234" s="2">
        <f>N220</f>
        <v>241</v>
      </c>
      <c r="H234" s="1"/>
      <c r="I234" s="28"/>
      <c r="J234" s="99"/>
      <c r="K234" s="101"/>
      <c r="L234" s="101"/>
      <c r="M234" s="101"/>
      <c r="N234" s="101"/>
      <c r="O234" s="107"/>
      <c r="P234" s="2"/>
    </row>
    <row r="235" spans="1:16" ht="12.75">
      <c r="A235" s="97"/>
      <c r="B235" s="22" t="s">
        <v>17</v>
      </c>
      <c r="C235" s="6"/>
      <c r="D235" s="19">
        <f>SUM(J220:O220)</f>
        <v>786</v>
      </c>
      <c r="E235" s="29"/>
      <c r="F235" s="58">
        <f>I3</f>
        <v>0</v>
      </c>
      <c r="G235" s="2">
        <f>O220</f>
        <v>0</v>
      </c>
      <c r="H235" s="11"/>
      <c r="I235" s="29"/>
      <c r="J235" s="100"/>
      <c r="K235" s="102"/>
      <c r="L235" s="102"/>
      <c r="M235" s="102"/>
      <c r="N235" s="102"/>
      <c r="O235" s="105"/>
      <c r="P235" s="2"/>
    </row>
    <row r="236" spans="1:16" ht="12.75">
      <c r="A236" s="97"/>
      <c r="B236" s="22" t="s">
        <v>18</v>
      </c>
      <c r="C236" s="6"/>
      <c r="D236" s="19">
        <f>P221</f>
        <v>0</v>
      </c>
      <c r="E236" s="29"/>
      <c r="F236" s="11"/>
      <c r="G236" s="29"/>
      <c r="H236" s="11"/>
      <c r="I236" s="29"/>
      <c r="J236" s="100"/>
      <c r="K236" s="102"/>
      <c r="L236" s="102"/>
      <c r="M236" s="102"/>
      <c r="N236" s="102"/>
      <c r="O236" s="105"/>
      <c r="P236" s="2"/>
    </row>
    <row r="237" spans="1:16" ht="13.5" thickBot="1">
      <c r="A237" s="98"/>
      <c r="B237" s="15" t="s">
        <v>19</v>
      </c>
      <c r="C237" s="7"/>
      <c r="D237" s="20">
        <f>48*21-D236</f>
        <v>1008</v>
      </c>
      <c r="E237" s="27"/>
      <c r="F237" s="12"/>
      <c r="G237" s="27"/>
      <c r="H237" s="12"/>
      <c r="I237" s="27"/>
      <c r="J237" s="103"/>
      <c r="K237" s="104"/>
      <c r="L237" s="104"/>
      <c r="M237" s="104"/>
      <c r="N237" s="104"/>
      <c r="O237" s="106"/>
      <c r="P237" s="2"/>
    </row>
    <row r="238" spans="1:16" ht="12.75">
      <c r="A238" s="96"/>
      <c r="B238" s="16"/>
      <c r="C238" s="5"/>
      <c r="D238" s="18"/>
      <c r="E238" s="28"/>
      <c r="F238" s="1"/>
      <c r="G238" s="28"/>
      <c r="H238" s="1"/>
      <c r="I238" s="28"/>
      <c r="J238" s="99"/>
      <c r="K238" s="101"/>
      <c r="L238" s="101"/>
      <c r="M238" s="101"/>
      <c r="N238" s="101"/>
      <c r="O238" s="107"/>
      <c r="P238" s="2"/>
    </row>
    <row r="239" spans="1:16" ht="12.75">
      <c r="A239" s="97"/>
      <c r="B239" s="22"/>
      <c r="C239" s="6"/>
      <c r="D239" s="19"/>
      <c r="E239" s="29"/>
      <c r="F239" s="11"/>
      <c r="G239" s="29"/>
      <c r="H239" s="11"/>
      <c r="I239" s="29"/>
      <c r="J239" s="100"/>
      <c r="K239" s="102"/>
      <c r="L239" s="102"/>
      <c r="M239" s="102"/>
      <c r="N239" s="102"/>
      <c r="O239" s="105"/>
      <c r="P239" s="2"/>
    </row>
    <row r="240" spans="1:16" ht="12.75">
      <c r="A240" s="97"/>
      <c r="B240" s="22"/>
      <c r="C240" s="6"/>
      <c r="D240" s="19"/>
      <c r="E240" s="29"/>
      <c r="F240" s="11"/>
      <c r="G240" s="29"/>
      <c r="H240" s="11"/>
      <c r="I240" s="29"/>
      <c r="J240" s="100"/>
      <c r="K240" s="102"/>
      <c r="L240" s="102"/>
      <c r="M240" s="102"/>
      <c r="N240" s="102"/>
      <c r="O240" s="105"/>
      <c r="P240" s="2"/>
    </row>
    <row r="241" spans="1:16" ht="13.5" thickBot="1">
      <c r="A241" s="98"/>
      <c r="B241" s="15"/>
      <c r="C241" s="7"/>
      <c r="D241" s="20"/>
      <c r="E241" s="27"/>
      <c r="F241" s="12"/>
      <c r="G241" s="27"/>
      <c r="H241" s="12"/>
      <c r="I241" s="27"/>
      <c r="J241" s="103"/>
      <c r="K241" s="104"/>
      <c r="L241" s="104"/>
      <c r="M241" s="104"/>
      <c r="N241" s="104"/>
      <c r="O241" s="106"/>
      <c r="P241" s="2"/>
    </row>
    <row r="242" spans="1:16" ht="12.75">
      <c r="A242" s="2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ht="12.75">
      <c r="P244" s="2"/>
    </row>
    <row r="245" ht="12.75">
      <c r="P245" s="2"/>
    </row>
  </sheetData>
  <sheetProtection/>
  <mergeCells count="718">
    <mergeCell ref="K240:K241"/>
    <mergeCell ref="M240:M241"/>
    <mergeCell ref="O78:O79"/>
    <mergeCell ref="N80:N81"/>
    <mergeCell ref="O238:O239"/>
    <mergeCell ref="A238:A241"/>
    <mergeCell ref="J238:J239"/>
    <mergeCell ref="K238:K239"/>
    <mergeCell ref="L238:L239"/>
    <mergeCell ref="L240:L241"/>
    <mergeCell ref="O240:O241"/>
    <mergeCell ref="J240:J241"/>
    <mergeCell ref="E124:I124"/>
    <mergeCell ref="A124:D124"/>
    <mergeCell ref="A126:B127"/>
    <mergeCell ref="A83:D83"/>
    <mergeCell ref="E83:I83"/>
    <mergeCell ref="J83:O83"/>
    <mergeCell ref="A84:O84"/>
    <mergeCell ref="A197:A200"/>
    <mergeCell ref="A193:A196"/>
    <mergeCell ref="A189:A192"/>
    <mergeCell ref="A185:A188"/>
    <mergeCell ref="A181:A184"/>
    <mergeCell ref="A125:O125"/>
    <mergeCell ref="A165:D165"/>
    <mergeCell ref="E165:I165"/>
    <mergeCell ref="J165:O165"/>
    <mergeCell ref="A166:O166"/>
    <mergeCell ref="A167:B168"/>
    <mergeCell ref="E206:I206"/>
    <mergeCell ref="J206:O206"/>
    <mergeCell ref="M201:M202"/>
    <mergeCell ref="N201:N202"/>
    <mergeCell ref="O201:O202"/>
    <mergeCell ref="J203:J204"/>
    <mergeCell ref="K203:K204"/>
    <mergeCell ref="N203:N204"/>
    <mergeCell ref="O203:O204"/>
    <mergeCell ref="M203:M204"/>
    <mergeCell ref="A1:D1"/>
    <mergeCell ref="E1:I1"/>
    <mergeCell ref="M119:M120"/>
    <mergeCell ref="A2:B3"/>
    <mergeCell ref="A44:B45"/>
    <mergeCell ref="A85:B86"/>
    <mergeCell ref="A42:D42"/>
    <mergeCell ref="E42:I42"/>
    <mergeCell ref="J42:O42"/>
    <mergeCell ref="A43:O43"/>
    <mergeCell ref="L121:L122"/>
    <mergeCell ref="O234:O235"/>
    <mergeCell ref="M121:M122"/>
    <mergeCell ref="N121:N122"/>
    <mergeCell ref="O121:O122"/>
    <mergeCell ref="O115:O116"/>
    <mergeCell ref="J124:O124"/>
    <mergeCell ref="O160:O161"/>
    <mergeCell ref="M234:M235"/>
    <mergeCell ref="N234:N235"/>
    <mergeCell ref="N236:N237"/>
    <mergeCell ref="O236:O237"/>
    <mergeCell ref="N240:N241"/>
    <mergeCell ref="M238:M239"/>
    <mergeCell ref="N238:N239"/>
    <mergeCell ref="J1:O1"/>
    <mergeCell ref="N119:N120"/>
    <mergeCell ref="O119:O120"/>
    <mergeCell ref="J121:J122"/>
    <mergeCell ref="K121:K122"/>
    <mergeCell ref="A234:A237"/>
    <mergeCell ref="J234:J235"/>
    <mergeCell ref="K234:K235"/>
    <mergeCell ref="L234:L235"/>
    <mergeCell ref="J236:J237"/>
    <mergeCell ref="K236:K237"/>
    <mergeCell ref="L236:L237"/>
    <mergeCell ref="M236:M237"/>
    <mergeCell ref="M230:M231"/>
    <mergeCell ref="N230:N231"/>
    <mergeCell ref="A230:A233"/>
    <mergeCell ref="O230:O231"/>
    <mergeCell ref="J232:J233"/>
    <mergeCell ref="K232:K233"/>
    <mergeCell ref="L232:L233"/>
    <mergeCell ref="M232:M233"/>
    <mergeCell ref="N232:N233"/>
    <mergeCell ref="O232:O233"/>
    <mergeCell ref="J230:J231"/>
    <mergeCell ref="K230:K231"/>
    <mergeCell ref="L230:L231"/>
    <mergeCell ref="O226:O227"/>
    <mergeCell ref="J228:J229"/>
    <mergeCell ref="K228:K229"/>
    <mergeCell ref="L228:L229"/>
    <mergeCell ref="M228:M229"/>
    <mergeCell ref="N228:N229"/>
    <mergeCell ref="O228:O229"/>
    <mergeCell ref="A226:A229"/>
    <mergeCell ref="J226:J227"/>
    <mergeCell ref="K226:K227"/>
    <mergeCell ref="L226:L227"/>
    <mergeCell ref="M222:M223"/>
    <mergeCell ref="N222:N223"/>
    <mergeCell ref="A222:A225"/>
    <mergeCell ref="M226:M227"/>
    <mergeCell ref="N226:N227"/>
    <mergeCell ref="O222:O223"/>
    <mergeCell ref="J224:J225"/>
    <mergeCell ref="K224:K225"/>
    <mergeCell ref="L224:L225"/>
    <mergeCell ref="M224:M225"/>
    <mergeCell ref="N224:N225"/>
    <mergeCell ref="O224:O225"/>
    <mergeCell ref="J222:J223"/>
    <mergeCell ref="K222:K223"/>
    <mergeCell ref="L222:L223"/>
    <mergeCell ref="O218:O219"/>
    <mergeCell ref="J220:J221"/>
    <mergeCell ref="K220:K221"/>
    <mergeCell ref="L220:L221"/>
    <mergeCell ref="M220:M221"/>
    <mergeCell ref="N220:N221"/>
    <mergeCell ref="O220:O221"/>
    <mergeCell ref="A218:A221"/>
    <mergeCell ref="J218:J219"/>
    <mergeCell ref="K218:K219"/>
    <mergeCell ref="L218:L219"/>
    <mergeCell ref="M214:M215"/>
    <mergeCell ref="N214:N215"/>
    <mergeCell ref="A214:A217"/>
    <mergeCell ref="M218:M219"/>
    <mergeCell ref="N218:N219"/>
    <mergeCell ref="O214:O215"/>
    <mergeCell ref="J216:J217"/>
    <mergeCell ref="K216:K217"/>
    <mergeCell ref="L216:L217"/>
    <mergeCell ref="M216:M217"/>
    <mergeCell ref="N216:N217"/>
    <mergeCell ref="O216:O217"/>
    <mergeCell ref="J214:J215"/>
    <mergeCell ref="K214:K215"/>
    <mergeCell ref="L214:L215"/>
    <mergeCell ref="J212:J213"/>
    <mergeCell ref="K212:K213"/>
    <mergeCell ref="L212:L213"/>
    <mergeCell ref="M212:M213"/>
    <mergeCell ref="N212:N213"/>
    <mergeCell ref="O212:O213"/>
    <mergeCell ref="M210:M211"/>
    <mergeCell ref="A206:D206"/>
    <mergeCell ref="A207:O207"/>
    <mergeCell ref="A208:B209"/>
    <mergeCell ref="N210:N211"/>
    <mergeCell ref="O210:O211"/>
    <mergeCell ref="A210:A213"/>
    <mergeCell ref="J210:J211"/>
    <mergeCell ref="K210:K211"/>
    <mergeCell ref="L210:L211"/>
    <mergeCell ref="A201:A204"/>
    <mergeCell ref="L197:L198"/>
    <mergeCell ref="J201:J202"/>
    <mergeCell ref="K201:K202"/>
    <mergeCell ref="L201:L202"/>
    <mergeCell ref="M197:M198"/>
    <mergeCell ref="L203:L204"/>
    <mergeCell ref="N197:N198"/>
    <mergeCell ref="O197:O198"/>
    <mergeCell ref="J199:J200"/>
    <mergeCell ref="K199:K200"/>
    <mergeCell ref="L199:L200"/>
    <mergeCell ref="M199:M200"/>
    <mergeCell ref="N199:N200"/>
    <mergeCell ref="O199:O200"/>
    <mergeCell ref="J197:J198"/>
    <mergeCell ref="K197:K198"/>
    <mergeCell ref="M193:M194"/>
    <mergeCell ref="N193:N194"/>
    <mergeCell ref="K189:K190"/>
    <mergeCell ref="L189:L190"/>
    <mergeCell ref="M189:M190"/>
    <mergeCell ref="N189:N190"/>
    <mergeCell ref="O193:O194"/>
    <mergeCell ref="J195:J196"/>
    <mergeCell ref="K195:K196"/>
    <mergeCell ref="L195:L196"/>
    <mergeCell ref="M195:M196"/>
    <mergeCell ref="N195:N196"/>
    <mergeCell ref="O195:O196"/>
    <mergeCell ref="J193:J194"/>
    <mergeCell ref="K193:K194"/>
    <mergeCell ref="L193:L194"/>
    <mergeCell ref="O189:O190"/>
    <mergeCell ref="J191:J192"/>
    <mergeCell ref="K191:K192"/>
    <mergeCell ref="L191:L192"/>
    <mergeCell ref="M191:M192"/>
    <mergeCell ref="N191:N192"/>
    <mergeCell ref="O191:O192"/>
    <mergeCell ref="J189:J190"/>
    <mergeCell ref="M185:M186"/>
    <mergeCell ref="N185:N186"/>
    <mergeCell ref="K181:K182"/>
    <mergeCell ref="L181:L182"/>
    <mergeCell ref="M181:M182"/>
    <mergeCell ref="N181:N182"/>
    <mergeCell ref="O185:O186"/>
    <mergeCell ref="J187:J188"/>
    <mergeCell ref="K187:K188"/>
    <mergeCell ref="L187:L188"/>
    <mergeCell ref="M187:M188"/>
    <mergeCell ref="N187:N188"/>
    <mergeCell ref="O187:O188"/>
    <mergeCell ref="J185:J186"/>
    <mergeCell ref="K185:K186"/>
    <mergeCell ref="L185:L186"/>
    <mergeCell ref="O181:O182"/>
    <mergeCell ref="J183:J184"/>
    <mergeCell ref="K183:K184"/>
    <mergeCell ref="L183:L184"/>
    <mergeCell ref="M183:M184"/>
    <mergeCell ref="N183:N184"/>
    <mergeCell ref="O183:O184"/>
    <mergeCell ref="J181:J182"/>
    <mergeCell ref="O177:O178"/>
    <mergeCell ref="J179:J180"/>
    <mergeCell ref="K179:K180"/>
    <mergeCell ref="L179:L180"/>
    <mergeCell ref="M179:M180"/>
    <mergeCell ref="N179:N180"/>
    <mergeCell ref="O179:O180"/>
    <mergeCell ref="M177:M178"/>
    <mergeCell ref="N177:N178"/>
    <mergeCell ref="A177:A180"/>
    <mergeCell ref="J177:J178"/>
    <mergeCell ref="K177:K178"/>
    <mergeCell ref="L177:L178"/>
    <mergeCell ref="M173:M174"/>
    <mergeCell ref="N173:N174"/>
    <mergeCell ref="A173:A176"/>
    <mergeCell ref="O173:O174"/>
    <mergeCell ref="J175:J176"/>
    <mergeCell ref="K175:K176"/>
    <mergeCell ref="L175:L176"/>
    <mergeCell ref="M175:M176"/>
    <mergeCell ref="N175:N176"/>
    <mergeCell ref="O175:O176"/>
    <mergeCell ref="J173:J174"/>
    <mergeCell ref="K173:K174"/>
    <mergeCell ref="L173:L174"/>
    <mergeCell ref="O169:O170"/>
    <mergeCell ref="J171:J172"/>
    <mergeCell ref="K171:K172"/>
    <mergeCell ref="L171:L172"/>
    <mergeCell ref="M171:M172"/>
    <mergeCell ref="N171:N172"/>
    <mergeCell ref="O171:O172"/>
    <mergeCell ref="A169:A172"/>
    <mergeCell ref="J169:J170"/>
    <mergeCell ref="K169:K170"/>
    <mergeCell ref="L169:L170"/>
    <mergeCell ref="M160:M161"/>
    <mergeCell ref="N160:N161"/>
    <mergeCell ref="A160:A163"/>
    <mergeCell ref="M169:M170"/>
    <mergeCell ref="N169:N170"/>
    <mergeCell ref="J162:J163"/>
    <mergeCell ref="K162:K163"/>
    <mergeCell ref="L162:L163"/>
    <mergeCell ref="M162:M163"/>
    <mergeCell ref="N162:N163"/>
    <mergeCell ref="O162:O163"/>
    <mergeCell ref="J160:J161"/>
    <mergeCell ref="K160:K161"/>
    <mergeCell ref="L160:L161"/>
    <mergeCell ref="O156:O157"/>
    <mergeCell ref="J158:J159"/>
    <mergeCell ref="K158:K159"/>
    <mergeCell ref="L158:L159"/>
    <mergeCell ref="M158:M159"/>
    <mergeCell ref="N158:N159"/>
    <mergeCell ref="O158:O159"/>
    <mergeCell ref="A156:A159"/>
    <mergeCell ref="J156:J157"/>
    <mergeCell ref="K156:K157"/>
    <mergeCell ref="L156:L157"/>
    <mergeCell ref="M152:M153"/>
    <mergeCell ref="N152:N153"/>
    <mergeCell ref="A152:A155"/>
    <mergeCell ref="M156:M157"/>
    <mergeCell ref="N156:N157"/>
    <mergeCell ref="O152:O153"/>
    <mergeCell ref="J154:J155"/>
    <mergeCell ref="K154:K155"/>
    <mergeCell ref="L154:L155"/>
    <mergeCell ref="M154:M155"/>
    <mergeCell ref="N154:N155"/>
    <mergeCell ref="O154:O155"/>
    <mergeCell ref="J152:J153"/>
    <mergeCell ref="K152:K153"/>
    <mergeCell ref="L152:L153"/>
    <mergeCell ref="O148:O149"/>
    <mergeCell ref="J150:J151"/>
    <mergeCell ref="K150:K151"/>
    <mergeCell ref="L150:L151"/>
    <mergeCell ref="M150:M151"/>
    <mergeCell ref="N150:N151"/>
    <mergeCell ref="O150:O151"/>
    <mergeCell ref="A148:A151"/>
    <mergeCell ref="J148:J149"/>
    <mergeCell ref="K148:K149"/>
    <mergeCell ref="L148:L149"/>
    <mergeCell ref="M144:M145"/>
    <mergeCell ref="N144:N145"/>
    <mergeCell ref="A144:A147"/>
    <mergeCell ref="M148:M149"/>
    <mergeCell ref="N148:N149"/>
    <mergeCell ref="O144:O145"/>
    <mergeCell ref="J146:J147"/>
    <mergeCell ref="K146:K147"/>
    <mergeCell ref="L146:L147"/>
    <mergeCell ref="M146:M147"/>
    <mergeCell ref="N146:N147"/>
    <mergeCell ref="O146:O147"/>
    <mergeCell ref="J144:J145"/>
    <mergeCell ref="K144:K145"/>
    <mergeCell ref="L144:L145"/>
    <mergeCell ref="O140:O141"/>
    <mergeCell ref="J142:J143"/>
    <mergeCell ref="K142:K143"/>
    <mergeCell ref="L142:L143"/>
    <mergeCell ref="M142:M143"/>
    <mergeCell ref="N142:N143"/>
    <mergeCell ref="O142:O143"/>
    <mergeCell ref="A140:A143"/>
    <mergeCell ref="J140:J141"/>
    <mergeCell ref="K140:K141"/>
    <mergeCell ref="L140:L141"/>
    <mergeCell ref="M136:M137"/>
    <mergeCell ref="N136:N137"/>
    <mergeCell ref="A136:A139"/>
    <mergeCell ref="M140:M141"/>
    <mergeCell ref="N140:N141"/>
    <mergeCell ref="O136:O137"/>
    <mergeCell ref="J138:J139"/>
    <mergeCell ref="K138:K139"/>
    <mergeCell ref="L138:L139"/>
    <mergeCell ref="M138:M139"/>
    <mergeCell ref="N138:N139"/>
    <mergeCell ref="O138:O139"/>
    <mergeCell ref="J136:J137"/>
    <mergeCell ref="K136:K137"/>
    <mergeCell ref="L136:L137"/>
    <mergeCell ref="O132:O133"/>
    <mergeCell ref="J134:J135"/>
    <mergeCell ref="K134:K135"/>
    <mergeCell ref="L134:L135"/>
    <mergeCell ref="M134:M135"/>
    <mergeCell ref="N134:N135"/>
    <mergeCell ref="O134:O135"/>
    <mergeCell ref="A132:A135"/>
    <mergeCell ref="J132:J133"/>
    <mergeCell ref="K132:K133"/>
    <mergeCell ref="L132:L133"/>
    <mergeCell ref="M128:M129"/>
    <mergeCell ref="N128:N129"/>
    <mergeCell ref="A128:A131"/>
    <mergeCell ref="M132:M133"/>
    <mergeCell ref="N132:N133"/>
    <mergeCell ref="O128:O129"/>
    <mergeCell ref="J130:J131"/>
    <mergeCell ref="K130:K131"/>
    <mergeCell ref="L130:L131"/>
    <mergeCell ref="M130:M131"/>
    <mergeCell ref="N130:N131"/>
    <mergeCell ref="O130:O131"/>
    <mergeCell ref="J128:J129"/>
    <mergeCell ref="K128:K129"/>
    <mergeCell ref="L128:L129"/>
    <mergeCell ref="A119:A122"/>
    <mergeCell ref="J119:J120"/>
    <mergeCell ref="K119:K120"/>
    <mergeCell ref="L119:L120"/>
    <mergeCell ref="M115:M116"/>
    <mergeCell ref="N115:N116"/>
    <mergeCell ref="A115:A118"/>
    <mergeCell ref="J117:J118"/>
    <mergeCell ref="K117:K118"/>
    <mergeCell ref="L117:L118"/>
    <mergeCell ref="M117:M118"/>
    <mergeCell ref="N117:N118"/>
    <mergeCell ref="O117:O118"/>
    <mergeCell ref="J115:J116"/>
    <mergeCell ref="K115:K116"/>
    <mergeCell ref="L115:L116"/>
    <mergeCell ref="O111:O112"/>
    <mergeCell ref="J113:J114"/>
    <mergeCell ref="K113:K114"/>
    <mergeCell ref="L113:L114"/>
    <mergeCell ref="M113:M114"/>
    <mergeCell ref="N113:N114"/>
    <mergeCell ref="O113:O114"/>
    <mergeCell ref="A111:A114"/>
    <mergeCell ref="J111:J112"/>
    <mergeCell ref="K111:K112"/>
    <mergeCell ref="L111:L112"/>
    <mergeCell ref="M107:M108"/>
    <mergeCell ref="N107:N108"/>
    <mergeCell ref="A107:A110"/>
    <mergeCell ref="M111:M112"/>
    <mergeCell ref="N111:N112"/>
    <mergeCell ref="O107:O108"/>
    <mergeCell ref="J109:J110"/>
    <mergeCell ref="K109:K110"/>
    <mergeCell ref="L109:L110"/>
    <mergeCell ref="M109:M110"/>
    <mergeCell ref="N109:N110"/>
    <mergeCell ref="O109:O110"/>
    <mergeCell ref="J107:J108"/>
    <mergeCell ref="K107:K108"/>
    <mergeCell ref="L107:L108"/>
    <mergeCell ref="O103:O104"/>
    <mergeCell ref="J105:J106"/>
    <mergeCell ref="K105:K106"/>
    <mergeCell ref="L105:L106"/>
    <mergeCell ref="M105:M106"/>
    <mergeCell ref="N105:N106"/>
    <mergeCell ref="O105:O106"/>
    <mergeCell ref="A103:A106"/>
    <mergeCell ref="J103:J104"/>
    <mergeCell ref="K103:K104"/>
    <mergeCell ref="L103:L104"/>
    <mergeCell ref="M99:M100"/>
    <mergeCell ref="N99:N100"/>
    <mergeCell ref="A99:A102"/>
    <mergeCell ref="M103:M104"/>
    <mergeCell ref="N103:N104"/>
    <mergeCell ref="O99:O100"/>
    <mergeCell ref="J101:J102"/>
    <mergeCell ref="K101:K102"/>
    <mergeCell ref="L101:L102"/>
    <mergeCell ref="M101:M102"/>
    <mergeCell ref="N101:N102"/>
    <mergeCell ref="O101:O102"/>
    <mergeCell ref="J99:J100"/>
    <mergeCell ref="K99:K100"/>
    <mergeCell ref="L99:L100"/>
    <mergeCell ref="O95:O96"/>
    <mergeCell ref="J97:J98"/>
    <mergeCell ref="K97:K98"/>
    <mergeCell ref="L97:L98"/>
    <mergeCell ref="M97:M98"/>
    <mergeCell ref="N97:N98"/>
    <mergeCell ref="O97:O98"/>
    <mergeCell ref="A95:A98"/>
    <mergeCell ref="J95:J96"/>
    <mergeCell ref="K95:K96"/>
    <mergeCell ref="L95:L96"/>
    <mergeCell ref="M91:M92"/>
    <mergeCell ref="N91:N92"/>
    <mergeCell ref="A91:A94"/>
    <mergeCell ref="M95:M96"/>
    <mergeCell ref="N95:N96"/>
    <mergeCell ref="O91:O92"/>
    <mergeCell ref="J93:J94"/>
    <mergeCell ref="K93:K94"/>
    <mergeCell ref="L93:L94"/>
    <mergeCell ref="M93:M94"/>
    <mergeCell ref="N93:N94"/>
    <mergeCell ref="O93:O94"/>
    <mergeCell ref="J91:J92"/>
    <mergeCell ref="K91:K92"/>
    <mergeCell ref="L91:L92"/>
    <mergeCell ref="M87:M88"/>
    <mergeCell ref="N87:N88"/>
    <mergeCell ref="O87:O88"/>
    <mergeCell ref="J89:J90"/>
    <mergeCell ref="K89:K90"/>
    <mergeCell ref="L89:L90"/>
    <mergeCell ref="M89:M90"/>
    <mergeCell ref="N89:N90"/>
    <mergeCell ref="O89:O90"/>
    <mergeCell ref="A87:A90"/>
    <mergeCell ref="J87:J88"/>
    <mergeCell ref="K87:K88"/>
    <mergeCell ref="L87:L88"/>
    <mergeCell ref="M78:M79"/>
    <mergeCell ref="N78:N79"/>
    <mergeCell ref="J80:J81"/>
    <mergeCell ref="K80:K81"/>
    <mergeCell ref="L80:L81"/>
    <mergeCell ref="M80:M81"/>
    <mergeCell ref="O80:O81"/>
    <mergeCell ref="A78:A81"/>
    <mergeCell ref="J78:J79"/>
    <mergeCell ref="K78:K79"/>
    <mergeCell ref="L78:L79"/>
    <mergeCell ref="M74:M75"/>
    <mergeCell ref="N74:N75"/>
    <mergeCell ref="O74:O75"/>
    <mergeCell ref="J76:J77"/>
    <mergeCell ref="K76:K77"/>
    <mergeCell ref="L76:L77"/>
    <mergeCell ref="M76:M77"/>
    <mergeCell ref="N76:N77"/>
    <mergeCell ref="O76:O77"/>
    <mergeCell ref="A74:A77"/>
    <mergeCell ref="J74:J75"/>
    <mergeCell ref="K74:K75"/>
    <mergeCell ref="L74:L75"/>
    <mergeCell ref="O70:O71"/>
    <mergeCell ref="J72:J73"/>
    <mergeCell ref="K72:K73"/>
    <mergeCell ref="L72:L73"/>
    <mergeCell ref="M72:M73"/>
    <mergeCell ref="N72:N73"/>
    <mergeCell ref="O72:O73"/>
    <mergeCell ref="A70:A73"/>
    <mergeCell ref="J70:J71"/>
    <mergeCell ref="K70:K71"/>
    <mergeCell ref="L70:L71"/>
    <mergeCell ref="M66:M67"/>
    <mergeCell ref="N66:N67"/>
    <mergeCell ref="A66:A69"/>
    <mergeCell ref="M70:M71"/>
    <mergeCell ref="N70:N71"/>
    <mergeCell ref="O66:O67"/>
    <mergeCell ref="J68:J69"/>
    <mergeCell ref="K68:K69"/>
    <mergeCell ref="L68:L69"/>
    <mergeCell ref="M68:M69"/>
    <mergeCell ref="N68:N69"/>
    <mergeCell ref="O68:O69"/>
    <mergeCell ref="J66:J67"/>
    <mergeCell ref="K66:K67"/>
    <mergeCell ref="L66:L67"/>
    <mergeCell ref="O62:O63"/>
    <mergeCell ref="J64:J65"/>
    <mergeCell ref="K64:K65"/>
    <mergeCell ref="L64:L65"/>
    <mergeCell ref="M64:M65"/>
    <mergeCell ref="N64:N65"/>
    <mergeCell ref="O64:O65"/>
    <mergeCell ref="A62:A65"/>
    <mergeCell ref="J62:J63"/>
    <mergeCell ref="K62:K63"/>
    <mergeCell ref="L62:L63"/>
    <mergeCell ref="M58:M59"/>
    <mergeCell ref="N58:N59"/>
    <mergeCell ref="A58:A61"/>
    <mergeCell ref="M62:M63"/>
    <mergeCell ref="N62:N63"/>
    <mergeCell ref="O58:O59"/>
    <mergeCell ref="J60:J61"/>
    <mergeCell ref="K60:K61"/>
    <mergeCell ref="L60:L61"/>
    <mergeCell ref="M60:M61"/>
    <mergeCell ref="N60:N61"/>
    <mergeCell ref="O60:O61"/>
    <mergeCell ref="J58:J59"/>
    <mergeCell ref="K58:K59"/>
    <mergeCell ref="L58:L59"/>
    <mergeCell ref="N54:N55"/>
    <mergeCell ref="O54:O55"/>
    <mergeCell ref="J56:J57"/>
    <mergeCell ref="K56:K57"/>
    <mergeCell ref="L56:L57"/>
    <mergeCell ref="M56:M57"/>
    <mergeCell ref="N56:N57"/>
    <mergeCell ref="O56:O57"/>
    <mergeCell ref="A54:A57"/>
    <mergeCell ref="J54:J55"/>
    <mergeCell ref="K54:K55"/>
    <mergeCell ref="L54:L55"/>
    <mergeCell ref="L52:L53"/>
    <mergeCell ref="M52:M53"/>
    <mergeCell ref="J52:J53"/>
    <mergeCell ref="K52:K53"/>
    <mergeCell ref="M54:M55"/>
    <mergeCell ref="N52:N53"/>
    <mergeCell ref="O52:O53"/>
    <mergeCell ref="O48:O49"/>
    <mergeCell ref="A50:A53"/>
    <mergeCell ref="J50:J51"/>
    <mergeCell ref="K50:K51"/>
    <mergeCell ref="L50:L51"/>
    <mergeCell ref="M50:M51"/>
    <mergeCell ref="N50:N51"/>
    <mergeCell ref="O50:O51"/>
    <mergeCell ref="K48:K49"/>
    <mergeCell ref="L48:L49"/>
    <mergeCell ref="M48:M49"/>
    <mergeCell ref="N48:N49"/>
    <mergeCell ref="A46:A49"/>
    <mergeCell ref="J46:J47"/>
    <mergeCell ref="K46:K47"/>
    <mergeCell ref="L46:L47"/>
    <mergeCell ref="M46:M47"/>
    <mergeCell ref="N46:N47"/>
    <mergeCell ref="O46:O47"/>
    <mergeCell ref="J48:J49"/>
    <mergeCell ref="N36:N37"/>
    <mergeCell ref="O36:O37"/>
    <mergeCell ref="J38:J39"/>
    <mergeCell ref="K38:K39"/>
    <mergeCell ref="L38:L39"/>
    <mergeCell ref="M38:M39"/>
    <mergeCell ref="N38:N39"/>
    <mergeCell ref="O38:O39"/>
    <mergeCell ref="J36:J37"/>
    <mergeCell ref="K36:K37"/>
    <mergeCell ref="L36:L37"/>
    <mergeCell ref="M36:M37"/>
    <mergeCell ref="N32:N33"/>
    <mergeCell ref="O32:O33"/>
    <mergeCell ref="J34:J35"/>
    <mergeCell ref="K34:K35"/>
    <mergeCell ref="L34:L35"/>
    <mergeCell ref="M34:M35"/>
    <mergeCell ref="N34:N35"/>
    <mergeCell ref="O34:O35"/>
    <mergeCell ref="J32:J33"/>
    <mergeCell ref="K32:K33"/>
    <mergeCell ref="L32:L33"/>
    <mergeCell ref="M32:M33"/>
    <mergeCell ref="N28:N29"/>
    <mergeCell ref="M28:M29"/>
    <mergeCell ref="O28:O29"/>
    <mergeCell ref="J30:J31"/>
    <mergeCell ref="K30:K31"/>
    <mergeCell ref="L30:L31"/>
    <mergeCell ref="M30:M31"/>
    <mergeCell ref="N30:N31"/>
    <mergeCell ref="O30:O31"/>
    <mergeCell ref="J28:J29"/>
    <mergeCell ref="K28:K29"/>
    <mergeCell ref="L28:L29"/>
    <mergeCell ref="N26:N27"/>
    <mergeCell ref="O26:O27"/>
    <mergeCell ref="J24:J25"/>
    <mergeCell ref="K24:K25"/>
    <mergeCell ref="J26:J27"/>
    <mergeCell ref="K26:K27"/>
    <mergeCell ref="L26:L27"/>
    <mergeCell ref="M26:M27"/>
    <mergeCell ref="L24:L25"/>
    <mergeCell ref="M24:M25"/>
    <mergeCell ref="N20:N21"/>
    <mergeCell ref="O20:O21"/>
    <mergeCell ref="N22:N23"/>
    <mergeCell ref="O22:O23"/>
    <mergeCell ref="N24:N25"/>
    <mergeCell ref="O24:O25"/>
    <mergeCell ref="J22:J23"/>
    <mergeCell ref="K22:K23"/>
    <mergeCell ref="L22:L23"/>
    <mergeCell ref="M22:M23"/>
    <mergeCell ref="J20:J21"/>
    <mergeCell ref="K20:K21"/>
    <mergeCell ref="L20:L21"/>
    <mergeCell ref="M20:M21"/>
    <mergeCell ref="O16:O17"/>
    <mergeCell ref="J18:J19"/>
    <mergeCell ref="K18:K19"/>
    <mergeCell ref="L18:L19"/>
    <mergeCell ref="M18:M19"/>
    <mergeCell ref="N18:N19"/>
    <mergeCell ref="O18:O19"/>
    <mergeCell ref="J16:J17"/>
    <mergeCell ref="K16:K17"/>
    <mergeCell ref="L16:L17"/>
    <mergeCell ref="M16:M17"/>
    <mergeCell ref="M12:M13"/>
    <mergeCell ref="N12:N13"/>
    <mergeCell ref="N16:N17"/>
    <mergeCell ref="O12:O13"/>
    <mergeCell ref="J14:J15"/>
    <mergeCell ref="K14:K15"/>
    <mergeCell ref="L14:L15"/>
    <mergeCell ref="M14:M15"/>
    <mergeCell ref="N14:N15"/>
    <mergeCell ref="O14:O15"/>
    <mergeCell ref="M8:M9"/>
    <mergeCell ref="N8:N9"/>
    <mergeCell ref="O8:O9"/>
    <mergeCell ref="J10:J11"/>
    <mergeCell ref="K10:K11"/>
    <mergeCell ref="L10:L11"/>
    <mergeCell ref="M10:M11"/>
    <mergeCell ref="N10:N11"/>
    <mergeCell ref="O10:O11"/>
    <mergeCell ref="M4:M5"/>
    <mergeCell ref="N4:N5"/>
    <mergeCell ref="O4:O5"/>
    <mergeCell ref="J6:J7"/>
    <mergeCell ref="K6:K7"/>
    <mergeCell ref="L6:L7"/>
    <mergeCell ref="M6:M7"/>
    <mergeCell ref="N6:N7"/>
    <mergeCell ref="O6:O7"/>
    <mergeCell ref="A36:A39"/>
    <mergeCell ref="J4:J5"/>
    <mergeCell ref="K4:K5"/>
    <mergeCell ref="L4:L5"/>
    <mergeCell ref="J8:J9"/>
    <mergeCell ref="K8:K9"/>
    <mergeCell ref="L8:L9"/>
    <mergeCell ref="J12:J13"/>
    <mergeCell ref="K12:K13"/>
    <mergeCell ref="L12:L13"/>
    <mergeCell ref="A20:A23"/>
    <mergeCell ref="A24:A27"/>
    <mergeCell ref="A28:A31"/>
    <mergeCell ref="A32:A35"/>
    <mergeCell ref="A4:A7"/>
    <mergeCell ref="A8:A11"/>
    <mergeCell ref="A12:A15"/>
    <mergeCell ref="A16:A19"/>
  </mergeCells>
  <printOptions gridLines="1"/>
  <pageMargins left="0.7874015748031497" right="0.15748031496062992" top="0.3937007874015748" bottom="0.3937007874015748" header="0.3937007874015748" footer="0.5118110236220472"/>
  <pageSetup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9"/>
  <sheetViews>
    <sheetView zoomScalePageLayoutView="0" workbookViewId="0" topLeftCell="A1">
      <pane xSplit="2" ySplit="3" topLeftCell="C1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24" sqref="D224:D225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3" width="8.140625" style="0" customWidth="1"/>
    <col min="4" max="9" width="13.7109375" style="0" customWidth="1"/>
    <col min="10" max="15" width="3.7109375" style="0" customWidth="1"/>
    <col min="16" max="16" width="3.28125" style="0" customWidth="1"/>
  </cols>
  <sheetData>
    <row r="1" spans="1:15" ht="13.5" thickBot="1">
      <c r="A1" s="102"/>
      <c r="B1" s="102"/>
      <c r="C1" s="102"/>
      <c r="D1" s="102"/>
      <c r="E1" s="102" t="s">
        <v>20</v>
      </c>
      <c r="F1" s="102"/>
      <c r="G1" s="102"/>
      <c r="H1" s="102"/>
      <c r="I1" s="102"/>
      <c r="J1" s="126" t="s">
        <v>13</v>
      </c>
      <c r="K1" s="126"/>
      <c r="L1" s="126"/>
      <c r="M1" s="126"/>
      <c r="N1" s="126"/>
      <c r="O1" s="126"/>
    </row>
    <row r="2" spans="1:16" ht="13.5" thickBot="1">
      <c r="A2" s="127" t="s">
        <v>6</v>
      </c>
      <c r="B2" s="132"/>
      <c r="C2" s="14" t="s">
        <v>4</v>
      </c>
      <c r="D2" s="9">
        <v>1</v>
      </c>
      <c r="E2" s="26">
        <v>2</v>
      </c>
      <c r="F2" s="26">
        <v>3</v>
      </c>
      <c r="G2" s="26">
        <v>4</v>
      </c>
      <c r="H2" s="9">
        <v>5</v>
      </c>
      <c r="I2" s="26">
        <v>6</v>
      </c>
      <c r="J2" s="26">
        <v>1</v>
      </c>
      <c r="K2" s="9">
        <v>2</v>
      </c>
      <c r="L2" s="26">
        <v>3</v>
      </c>
      <c r="M2" s="9">
        <v>4</v>
      </c>
      <c r="N2" s="26">
        <v>5</v>
      </c>
      <c r="O2" s="10">
        <v>6</v>
      </c>
      <c r="P2" s="33" t="s">
        <v>35</v>
      </c>
    </row>
    <row r="3" spans="1:16" ht="13.5" thickBot="1">
      <c r="A3" s="129"/>
      <c r="B3" s="133"/>
      <c r="C3" s="15" t="s">
        <v>5</v>
      </c>
      <c r="D3" s="44"/>
      <c r="E3" s="56"/>
      <c r="F3" s="12"/>
      <c r="G3" s="27"/>
      <c r="H3" s="12"/>
      <c r="I3" s="31"/>
      <c r="J3" s="2"/>
      <c r="K3" s="2"/>
      <c r="L3" s="2"/>
      <c r="M3" s="2"/>
      <c r="N3" s="2"/>
      <c r="O3" s="59"/>
      <c r="P3" s="28"/>
    </row>
    <row r="4" spans="1:16" ht="12.75">
      <c r="A4" s="96">
        <v>1</v>
      </c>
      <c r="B4" s="1" t="s">
        <v>21</v>
      </c>
      <c r="C4" s="39" t="s">
        <v>0</v>
      </c>
      <c r="D4" s="53"/>
      <c r="E4" s="53"/>
      <c r="F4" s="53"/>
      <c r="G4" s="53"/>
      <c r="H4" s="53"/>
      <c r="I4" s="53"/>
      <c r="J4" s="112"/>
      <c r="K4" s="114"/>
      <c r="L4" s="114"/>
      <c r="M4" s="114"/>
      <c r="N4" s="114"/>
      <c r="O4" s="116"/>
      <c r="P4" s="149"/>
    </row>
    <row r="5" spans="1:16" ht="13.5" thickBot="1">
      <c r="A5" s="97"/>
      <c r="B5" s="2" t="s">
        <v>22</v>
      </c>
      <c r="C5" s="37" t="s">
        <v>1</v>
      </c>
      <c r="D5" s="66"/>
      <c r="E5" s="66"/>
      <c r="F5" s="66"/>
      <c r="G5" s="66"/>
      <c r="H5" s="66"/>
      <c r="I5" s="66"/>
      <c r="J5" s="113"/>
      <c r="K5" s="115"/>
      <c r="L5" s="115"/>
      <c r="M5" s="115"/>
      <c r="N5" s="115"/>
      <c r="O5" s="117"/>
      <c r="P5" s="150"/>
    </row>
    <row r="6" spans="1:16" ht="12.75">
      <c r="A6" s="97"/>
      <c r="B6" s="2" t="s">
        <v>23</v>
      </c>
      <c r="C6" s="37" t="s">
        <v>2</v>
      </c>
      <c r="D6" s="65"/>
      <c r="E6" s="65"/>
      <c r="F6" s="65"/>
      <c r="G6" s="65"/>
      <c r="H6" s="65"/>
      <c r="I6" s="65"/>
      <c r="J6" s="113"/>
      <c r="K6" s="115"/>
      <c r="L6" s="115"/>
      <c r="M6" s="115"/>
      <c r="N6" s="115"/>
      <c r="O6" s="117"/>
      <c r="P6" s="149"/>
    </row>
    <row r="7" spans="1:16" ht="13.5" thickBot="1">
      <c r="A7" s="98"/>
      <c r="C7" s="8" t="s">
        <v>3</v>
      </c>
      <c r="D7" s="27"/>
      <c r="E7" s="27"/>
      <c r="F7" s="27"/>
      <c r="G7" s="27"/>
      <c r="H7" s="27"/>
      <c r="I7" s="27"/>
      <c r="J7" s="134"/>
      <c r="K7" s="135"/>
      <c r="L7" s="135"/>
      <c r="M7" s="135"/>
      <c r="N7" s="135"/>
      <c r="O7" s="136"/>
      <c r="P7" s="150"/>
    </row>
    <row r="8" spans="1:16" ht="12.75">
      <c r="A8" s="96">
        <v>2</v>
      </c>
      <c r="B8" s="1" t="s">
        <v>24</v>
      </c>
      <c r="C8" s="18" t="s">
        <v>0</v>
      </c>
      <c r="D8" s="53"/>
      <c r="E8" s="53"/>
      <c r="F8" s="53"/>
      <c r="G8" s="53"/>
      <c r="H8" s="53"/>
      <c r="I8" s="53"/>
      <c r="J8" s="112"/>
      <c r="K8" s="114"/>
      <c r="L8" s="114"/>
      <c r="M8" s="114"/>
      <c r="N8" s="114"/>
      <c r="O8" s="116"/>
      <c r="P8" s="149"/>
    </row>
    <row r="9" spans="1:16" ht="13.5" thickBot="1">
      <c r="A9" s="97"/>
      <c r="B9" s="52" t="s">
        <v>22</v>
      </c>
      <c r="C9" s="37" t="s">
        <v>1</v>
      </c>
      <c r="D9" s="66"/>
      <c r="E9" s="66"/>
      <c r="F9" s="66"/>
      <c r="G9" s="66"/>
      <c r="H9" s="66"/>
      <c r="I9" s="66"/>
      <c r="J9" s="113"/>
      <c r="K9" s="115"/>
      <c r="L9" s="115"/>
      <c r="M9" s="115"/>
      <c r="N9" s="115"/>
      <c r="O9" s="117"/>
      <c r="P9" s="150"/>
    </row>
    <row r="10" spans="1:16" ht="12.75">
      <c r="A10" s="97"/>
      <c r="B10" s="52" t="s">
        <v>23</v>
      </c>
      <c r="C10" s="37" t="s">
        <v>2</v>
      </c>
      <c r="D10" s="65"/>
      <c r="E10" s="65"/>
      <c r="F10" s="65"/>
      <c r="G10" s="65"/>
      <c r="H10" s="65"/>
      <c r="I10" s="65"/>
      <c r="J10" s="113"/>
      <c r="K10" s="115"/>
      <c r="L10" s="115"/>
      <c r="M10" s="115"/>
      <c r="N10" s="115"/>
      <c r="O10" s="117"/>
      <c r="P10" s="149"/>
    </row>
    <row r="11" spans="1:16" ht="13.5" thickBot="1">
      <c r="A11" s="98"/>
      <c r="B11" s="7"/>
      <c r="C11" s="8" t="s">
        <v>3</v>
      </c>
      <c r="D11" s="27"/>
      <c r="E11" s="27"/>
      <c r="F11" s="27"/>
      <c r="G11" s="27"/>
      <c r="H11" s="27"/>
      <c r="I11" s="27"/>
      <c r="J11" s="134"/>
      <c r="K11" s="135"/>
      <c r="L11" s="135"/>
      <c r="M11" s="135"/>
      <c r="N11" s="135"/>
      <c r="O11" s="136"/>
      <c r="P11" s="150"/>
    </row>
    <row r="12" spans="1:16" ht="12.75">
      <c r="A12" s="96">
        <v>3</v>
      </c>
      <c r="B12" s="1" t="s">
        <v>25</v>
      </c>
      <c r="C12" s="39" t="s">
        <v>0</v>
      </c>
      <c r="D12" s="53"/>
      <c r="E12" s="53"/>
      <c r="F12" s="53"/>
      <c r="G12" s="53"/>
      <c r="H12" s="53"/>
      <c r="I12" s="53"/>
      <c r="J12" s="112"/>
      <c r="K12" s="114"/>
      <c r="L12" s="114"/>
      <c r="M12" s="114"/>
      <c r="N12" s="114"/>
      <c r="O12" s="116"/>
      <c r="P12" s="149"/>
    </row>
    <row r="13" spans="1:16" ht="13.5" thickBot="1">
      <c r="A13" s="97"/>
      <c r="B13" s="52" t="s">
        <v>14</v>
      </c>
      <c r="C13" s="37" t="s">
        <v>1</v>
      </c>
      <c r="D13" s="66"/>
      <c r="E13" s="66"/>
      <c r="F13" s="66"/>
      <c r="G13" s="66"/>
      <c r="H13" s="66"/>
      <c r="I13" s="66"/>
      <c r="J13" s="113"/>
      <c r="K13" s="115"/>
      <c r="L13" s="115"/>
      <c r="M13" s="115"/>
      <c r="N13" s="115"/>
      <c r="O13" s="117"/>
      <c r="P13" s="150"/>
    </row>
    <row r="14" spans="1:16" ht="12.75">
      <c r="A14" s="97"/>
      <c r="B14" s="52" t="s">
        <v>9</v>
      </c>
      <c r="C14" s="37" t="s">
        <v>2</v>
      </c>
      <c r="D14" s="65"/>
      <c r="E14" s="65"/>
      <c r="F14" s="65"/>
      <c r="G14" s="65"/>
      <c r="H14" s="65"/>
      <c r="I14" s="65"/>
      <c r="J14" s="113"/>
      <c r="K14" s="115"/>
      <c r="L14" s="115"/>
      <c r="M14" s="115"/>
      <c r="N14" s="115"/>
      <c r="O14" s="117"/>
      <c r="P14" s="149"/>
    </row>
    <row r="15" spans="1:16" ht="13.5" thickBot="1">
      <c r="A15" s="98"/>
      <c r="B15" s="7"/>
      <c r="C15" s="8" t="s">
        <v>3</v>
      </c>
      <c r="D15" s="27"/>
      <c r="E15" s="27"/>
      <c r="F15" s="27"/>
      <c r="G15" s="27"/>
      <c r="H15" s="27"/>
      <c r="I15" s="27"/>
      <c r="J15" s="134"/>
      <c r="K15" s="135"/>
      <c r="L15" s="135"/>
      <c r="M15" s="135"/>
      <c r="N15" s="135"/>
      <c r="O15" s="136"/>
      <c r="P15" s="150"/>
    </row>
    <row r="16" spans="1:16" ht="12.75">
      <c r="A16" s="96">
        <v>4</v>
      </c>
      <c r="B16" s="1" t="s">
        <v>26</v>
      </c>
      <c r="C16" s="39" t="s">
        <v>0</v>
      </c>
      <c r="D16" s="53"/>
      <c r="E16" s="53"/>
      <c r="F16" s="53"/>
      <c r="G16" s="53"/>
      <c r="H16" s="53"/>
      <c r="I16" s="53"/>
      <c r="J16" s="112"/>
      <c r="K16" s="114"/>
      <c r="L16" s="114"/>
      <c r="M16" s="114"/>
      <c r="N16" s="114"/>
      <c r="O16" s="116"/>
      <c r="P16" s="149"/>
    </row>
    <row r="17" spans="1:16" ht="13.5" thickBot="1">
      <c r="A17" s="97"/>
      <c r="B17" s="52" t="s">
        <v>14</v>
      </c>
      <c r="C17" s="37" t="s">
        <v>1</v>
      </c>
      <c r="D17" s="66"/>
      <c r="E17" s="66"/>
      <c r="F17" s="66"/>
      <c r="G17" s="66"/>
      <c r="H17" s="66"/>
      <c r="I17" s="66"/>
      <c r="J17" s="113"/>
      <c r="K17" s="115"/>
      <c r="L17" s="115"/>
      <c r="M17" s="115"/>
      <c r="N17" s="115"/>
      <c r="O17" s="117"/>
      <c r="P17" s="150"/>
    </row>
    <row r="18" spans="1:16" ht="12.75">
      <c r="A18" s="97"/>
      <c r="B18" s="52" t="s">
        <v>9</v>
      </c>
      <c r="C18" s="37" t="s">
        <v>2</v>
      </c>
      <c r="D18" s="65"/>
      <c r="E18" s="65"/>
      <c r="F18" s="65"/>
      <c r="G18" s="65"/>
      <c r="H18" s="65"/>
      <c r="I18" s="65"/>
      <c r="J18" s="113"/>
      <c r="K18" s="115"/>
      <c r="L18" s="115"/>
      <c r="M18" s="115"/>
      <c r="N18" s="115"/>
      <c r="O18" s="117"/>
      <c r="P18" s="149"/>
    </row>
    <row r="19" spans="1:16" ht="13.5" thickBot="1">
      <c r="A19" s="98"/>
      <c r="B19" s="7"/>
      <c r="C19" s="8" t="s">
        <v>3</v>
      </c>
      <c r="D19" s="27"/>
      <c r="E19" s="27"/>
      <c r="F19" s="27"/>
      <c r="G19" s="27"/>
      <c r="H19" s="27"/>
      <c r="I19" s="27"/>
      <c r="J19" s="134"/>
      <c r="K19" s="135"/>
      <c r="L19" s="135"/>
      <c r="M19" s="135"/>
      <c r="N19" s="135"/>
      <c r="O19" s="136"/>
      <c r="P19" s="150"/>
    </row>
    <row r="20" spans="1:16" ht="12.75">
      <c r="A20" s="96">
        <v>5</v>
      </c>
      <c r="B20" s="1" t="s">
        <v>27</v>
      </c>
      <c r="C20" s="39" t="s">
        <v>0</v>
      </c>
      <c r="D20" s="53"/>
      <c r="E20" s="53"/>
      <c r="F20" s="53"/>
      <c r="G20" s="53"/>
      <c r="H20" s="53"/>
      <c r="I20" s="53"/>
      <c r="J20" s="112"/>
      <c r="K20" s="114"/>
      <c r="L20" s="114"/>
      <c r="M20" s="114"/>
      <c r="N20" s="114"/>
      <c r="O20" s="116"/>
      <c r="P20" s="149"/>
    </row>
    <row r="21" spans="1:16" ht="13.5" thickBot="1">
      <c r="A21" s="97"/>
      <c r="B21" s="52" t="s">
        <v>15</v>
      </c>
      <c r="C21" s="37" t="s">
        <v>1</v>
      </c>
      <c r="D21" s="66"/>
      <c r="E21" s="66"/>
      <c r="F21" s="66"/>
      <c r="G21" s="66"/>
      <c r="H21" s="66"/>
      <c r="I21" s="66"/>
      <c r="J21" s="113"/>
      <c r="K21" s="115"/>
      <c r="L21" s="115"/>
      <c r="M21" s="115"/>
      <c r="N21" s="115"/>
      <c r="O21" s="117"/>
      <c r="P21" s="150"/>
    </row>
    <row r="22" spans="1:16" ht="12.75">
      <c r="A22" s="97"/>
      <c r="B22" s="52" t="s">
        <v>11</v>
      </c>
      <c r="C22" s="37" t="s">
        <v>2</v>
      </c>
      <c r="D22" s="65"/>
      <c r="E22" s="65"/>
      <c r="F22" s="65"/>
      <c r="G22" s="65"/>
      <c r="H22" s="65"/>
      <c r="I22" s="65"/>
      <c r="J22" s="113"/>
      <c r="K22" s="115"/>
      <c r="L22" s="115"/>
      <c r="M22" s="115"/>
      <c r="N22" s="115"/>
      <c r="O22" s="117"/>
      <c r="P22" s="149"/>
    </row>
    <row r="23" spans="1:16" ht="13.5" thickBot="1">
      <c r="A23" s="98"/>
      <c r="B23" s="7"/>
      <c r="C23" s="8" t="s">
        <v>3</v>
      </c>
      <c r="D23" s="27"/>
      <c r="E23" s="27"/>
      <c r="F23" s="27"/>
      <c r="G23" s="27"/>
      <c r="H23" s="27"/>
      <c r="I23" s="27"/>
      <c r="J23" s="134"/>
      <c r="K23" s="135"/>
      <c r="L23" s="135"/>
      <c r="M23" s="135"/>
      <c r="N23" s="135"/>
      <c r="O23" s="136"/>
      <c r="P23" s="150"/>
    </row>
    <row r="24" spans="1:16" ht="12.75">
      <c r="A24" s="96">
        <v>6</v>
      </c>
      <c r="B24" s="52" t="s">
        <v>28</v>
      </c>
      <c r="C24" s="39" t="s">
        <v>0</v>
      </c>
      <c r="D24" s="53"/>
      <c r="E24" s="53"/>
      <c r="F24" s="53"/>
      <c r="G24" s="53"/>
      <c r="H24" s="53"/>
      <c r="I24" s="53"/>
      <c r="J24" s="112"/>
      <c r="K24" s="114"/>
      <c r="L24" s="114"/>
      <c r="M24" s="114"/>
      <c r="N24" s="114"/>
      <c r="O24" s="116"/>
      <c r="P24" s="149"/>
    </row>
    <row r="25" spans="1:16" ht="13.5" thickBot="1">
      <c r="A25" s="97"/>
      <c r="B25" s="52" t="s">
        <v>15</v>
      </c>
      <c r="C25" s="37" t="s">
        <v>1</v>
      </c>
      <c r="D25" s="66"/>
      <c r="E25" s="66"/>
      <c r="F25" s="66"/>
      <c r="G25" s="66"/>
      <c r="H25" s="66"/>
      <c r="I25" s="66"/>
      <c r="J25" s="113"/>
      <c r="K25" s="115"/>
      <c r="L25" s="115"/>
      <c r="M25" s="115"/>
      <c r="N25" s="115"/>
      <c r="O25" s="117"/>
      <c r="P25" s="150"/>
    </row>
    <row r="26" spans="1:16" ht="12.75">
      <c r="A26" s="97"/>
      <c r="B26" s="52" t="s">
        <v>11</v>
      </c>
      <c r="C26" s="37" t="s">
        <v>2</v>
      </c>
      <c r="D26" s="65"/>
      <c r="E26" s="65"/>
      <c r="F26" s="65"/>
      <c r="G26" s="65"/>
      <c r="H26" s="65"/>
      <c r="I26" s="65"/>
      <c r="J26" s="113"/>
      <c r="K26" s="115"/>
      <c r="L26" s="115"/>
      <c r="M26" s="115"/>
      <c r="N26" s="115"/>
      <c r="O26" s="117"/>
      <c r="P26" s="149"/>
    </row>
    <row r="27" spans="1:16" ht="13.5" thickBot="1">
      <c r="A27" s="98"/>
      <c r="B27" s="7"/>
      <c r="C27" s="8" t="s">
        <v>3</v>
      </c>
      <c r="D27" s="27"/>
      <c r="E27" s="27"/>
      <c r="F27" s="27"/>
      <c r="G27" s="27"/>
      <c r="H27" s="27"/>
      <c r="I27" s="27"/>
      <c r="J27" s="134"/>
      <c r="K27" s="135"/>
      <c r="L27" s="135"/>
      <c r="M27" s="135"/>
      <c r="N27" s="135"/>
      <c r="O27" s="136"/>
      <c r="P27" s="150"/>
    </row>
    <row r="28" spans="1:16" ht="12.75">
      <c r="A28" s="96">
        <v>6</v>
      </c>
      <c r="B28" s="1" t="s">
        <v>29</v>
      </c>
      <c r="C28" s="39" t="s">
        <v>0</v>
      </c>
      <c r="D28" s="53"/>
      <c r="E28" s="53"/>
      <c r="F28" s="53"/>
      <c r="G28" s="53"/>
      <c r="H28" s="53"/>
      <c r="I28" s="53"/>
      <c r="J28" s="112"/>
      <c r="K28" s="114"/>
      <c r="L28" s="114"/>
      <c r="M28" s="114"/>
      <c r="N28" s="114"/>
      <c r="O28" s="116"/>
      <c r="P28" s="149"/>
    </row>
    <row r="29" spans="1:16" ht="13.5" thickBot="1">
      <c r="A29" s="97"/>
      <c r="B29" s="52" t="s">
        <v>16</v>
      </c>
      <c r="C29" s="37" t="s">
        <v>1</v>
      </c>
      <c r="D29" s="66"/>
      <c r="E29" s="66"/>
      <c r="F29" s="66"/>
      <c r="G29" s="66"/>
      <c r="H29" s="66"/>
      <c r="I29" s="66"/>
      <c r="J29" s="113"/>
      <c r="K29" s="115"/>
      <c r="L29" s="115"/>
      <c r="M29" s="115"/>
      <c r="N29" s="115"/>
      <c r="O29" s="117"/>
      <c r="P29" s="150"/>
    </row>
    <row r="30" spans="1:16" ht="12.75">
      <c r="A30" s="97"/>
      <c r="B30" s="52" t="s">
        <v>7</v>
      </c>
      <c r="C30" s="37" t="s">
        <v>2</v>
      </c>
      <c r="D30" s="65"/>
      <c r="E30" s="65"/>
      <c r="F30" s="65"/>
      <c r="G30" s="65"/>
      <c r="H30" s="65"/>
      <c r="I30" s="65"/>
      <c r="J30" s="113"/>
      <c r="K30" s="115"/>
      <c r="L30" s="115"/>
      <c r="M30" s="115"/>
      <c r="N30" s="115"/>
      <c r="O30" s="117"/>
      <c r="P30" s="149"/>
    </row>
    <row r="31" spans="1:16" ht="13.5" thickBot="1">
      <c r="A31" s="98"/>
      <c r="B31" s="7"/>
      <c r="C31" s="8" t="s">
        <v>3</v>
      </c>
      <c r="D31" s="27"/>
      <c r="E31" s="27"/>
      <c r="F31" s="27"/>
      <c r="G31" s="27"/>
      <c r="H31" s="27"/>
      <c r="I31" s="27"/>
      <c r="J31" s="134"/>
      <c r="K31" s="135"/>
      <c r="L31" s="135"/>
      <c r="M31" s="135"/>
      <c r="N31" s="135"/>
      <c r="O31" s="136"/>
      <c r="P31" s="150"/>
    </row>
    <row r="32" spans="1:16" ht="12.75">
      <c r="A32" s="96">
        <v>8</v>
      </c>
      <c r="B32" s="1" t="s">
        <v>30</v>
      </c>
      <c r="C32" s="39" t="s">
        <v>0</v>
      </c>
      <c r="D32" s="53"/>
      <c r="E32" s="53"/>
      <c r="F32" s="53"/>
      <c r="G32" s="53"/>
      <c r="H32" s="53"/>
      <c r="I32" s="53"/>
      <c r="J32" s="112"/>
      <c r="K32" s="114"/>
      <c r="L32" s="114"/>
      <c r="M32" s="114"/>
      <c r="N32" s="114"/>
      <c r="O32" s="116"/>
      <c r="P32" s="149"/>
    </row>
    <row r="33" spans="1:16" ht="13.5" thickBot="1">
      <c r="A33" s="97"/>
      <c r="B33" s="52" t="s">
        <v>16</v>
      </c>
      <c r="C33" s="37" t="s">
        <v>1</v>
      </c>
      <c r="D33" s="66"/>
      <c r="E33" s="66"/>
      <c r="F33" s="66"/>
      <c r="G33" s="66"/>
      <c r="H33" s="66"/>
      <c r="I33" s="66"/>
      <c r="J33" s="113"/>
      <c r="K33" s="115"/>
      <c r="L33" s="115"/>
      <c r="M33" s="115"/>
      <c r="N33" s="115"/>
      <c r="O33" s="117"/>
      <c r="P33" s="150"/>
    </row>
    <row r="34" spans="1:16" ht="12.75">
      <c r="A34" s="97"/>
      <c r="B34" s="52" t="s">
        <v>7</v>
      </c>
      <c r="C34" s="37" t="s">
        <v>2</v>
      </c>
      <c r="D34" s="65"/>
      <c r="E34" s="65"/>
      <c r="F34" s="65"/>
      <c r="G34" s="65"/>
      <c r="H34" s="65"/>
      <c r="I34" s="65"/>
      <c r="J34" s="118"/>
      <c r="K34" s="108"/>
      <c r="L34" s="108"/>
      <c r="M34" s="108"/>
      <c r="N34" s="108"/>
      <c r="O34" s="110"/>
      <c r="P34" s="149"/>
    </row>
    <row r="35" spans="1:16" ht="13.5" thickBot="1">
      <c r="A35" s="98"/>
      <c r="B35" s="7"/>
      <c r="C35" s="8" t="s">
        <v>3</v>
      </c>
      <c r="D35" s="27"/>
      <c r="E35" s="27"/>
      <c r="F35" s="27"/>
      <c r="G35" s="27"/>
      <c r="H35" s="27"/>
      <c r="I35" s="27"/>
      <c r="J35" s="119"/>
      <c r="K35" s="109"/>
      <c r="L35" s="109"/>
      <c r="M35" s="109"/>
      <c r="N35" s="109"/>
      <c r="O35" s="111"/>
      <c r="P35" s="150"/>
    </row>
    <row r="36" spans="1:16" ht="12.75">
      <c r="A36" s="96">
        <v>9</v>
      </c>
      <c r="B36" s="1" t="s">
        <v>21</v>
      </c>
      <c r="C36" s="39" t="s">
        <v>0</v>
      </c>
      <c r="D36" s="53"/>
      <c r="E36" s="53"/>
      <c r="F36" s="53"/>
      <c r="G36" s="53"/>
      <c r="H36" s="53"/>
      <c r="I36" s="53"/>
      <c r="J36" s="112"/>
      <c r="K36" s="114"/>
      <c r="L36" s="114"/>
      <c r="M36" s="114"/>
      <c r="N36" s="114"/>
      <c r="O36" s="116"/>
      <c r="P36" s="149"/>
    </row>
    <row r="37" spans="1:16" ht="13.5" thickBot="1">
      <c r="A37" s="97"/>
      <c r="B37" s="52" t="s">
        <v>31</v>
      </c>
      <c r="C37" s="37" t="s">
        <v>1</v>
      </c>
      <c r="D37" s="66"/>
      <c r="E37" s="66"/>
      <c r="F37" s="66"/>
      <c r="G37" s="66"/>
      <c r="H37" s="66"/>
      <c r="I37" s="66"/>
      <c r="J37" s="113"/>
      <c r="K37" s="115"/>
      <c r="L37" s="115"/>
      <c r="M37" s="115"/>
      <c r="N37" s="115"/>
      <c r="O37" s="117"/>
      <c r="P37" s="150"/>
    </row>
    <row r="38" spans="1:16" ht="12.75">
      <c r="A38" s="97"/>
      <c r="B38" s="52" t="s">
        <v>10</v>
      </c>
      <c r="C38" s="37" t="s">
        <v>2</v>
      </c>
      <c r="D38" s="65"/>
      <c r="E38" s="65"/>
      <c r="F38" s="65"/>
      <c r="G38" s="65"/>
      <c r="H38" s="65"/>
      <c r="I38" s="65"/>
      <c r="J38" s="113"/>
      <c r="K38" s="115"/>
      <c r="L38" s="115"/>
      <c r="M38" s="115"/>
      <c r="N38" s="115"/>
      <c r="O38" s="117"/>
      <c r="P38" s="149"/>
    </row>
    <row r="39" spans="1:16" ht="13.5" thickBot="1">
      <c r="A39" s="98"/>
      <c r="B39" s="7"/>
      <c r="C39" s="8" t="s">
        <v>3</v>
      </c>
      <c r="D39" s="27"/>
      <c r="E39" s="27"/>
      <c r="F39" s="27"/>
      <c r="G39" s="27"/>
      <c r="H39" s="27"/>
      <c r="I39" s="27"/>
      <c r="J39" s="134"/>
      <c r="K39" s="135"/>
      <c r="L39" s="135"/>
      <c r="M39" s="135"/>
      <c r="N39" s="135"/>
      <c r="O39" s="136"/>
      <c r="P39" s="150"/>
    </row>
    <row r="40" spans="1:15" ht="12.75">
      <c r="A40" s="38"/>
      <c r="B40" s="6"/>
      <c r="C40" s="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3.5" thickBot="1">
      <c r="A41" s="38"/>
      <c r="B41" s="6"/>
      <c r="C41" s="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26"/>
      <c r="B42" s="126"/>
      <c r="C42" s="126"/>
      <c r="D42" s="126"/>
      <c r="E42" s="102" t="s">
        <v>20</v>
      </c>
      <c r="F42" s="102"/>
      <c r="G42" s="102"/>
      <c r="H42" s="102"/>
      <c r="I42" s="102"/>
      <c r="J42" s="131" t="s">
        <v>12</v>
      </c>
      <c r="K42" s="131"/>
      <c r="L42" s="131"/>
      <c r="M42" s="131"/>
      <c r="N42" s="131"/>
      <c r="O42" s="131"/>
    </row>
    <row r="43" spans="1:15" ht="13.5" thickBo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6" ht="13.5" thickBot="1">
      <c r="A44" s="127" t="s">
        <v>6</v>
      </c>
      <c r="B44" s="132"/>
      <c r="C44" s="14" t="s">
        <v>4</v>
      </c>
      <c r="D44" s="9">
        <v>1</v>
      </c>
      <c r="E44" s="26">
        <v>2</v>
      </c>
      <c r="F44" s="9">
        <v>3</v>
      </c>
      <c r="G44" s="26">
        <v>4</v>
      </c>
      <c r="H44" s="9">
        <v>5</v>
      </c>
      <c r="I44" s="26">
        <v>6</v>
      </c>
      <c r="J44" s="32">
        <v>1</v>
      </c>
      <c r="K44" s="50">
        <v>2</v>
      </c>
      <c r="L44" s="32">
        <v>3</v>
      </c>
      <c r="M44" s="50">
        <v>4</v>
      </c>
      <c r="N44" s="32">
        <v>5</v>
      </c>
      <c r="O44" s="49">
        <v>6</v>
      </c>
      <c r="P44" s="33" t="s">
        <v>35</v>
      </c>
    </row>
    <row r="45" spans="1:16" ht="13.5" thickBot="1">
      <c r="A45" s="129"/>
      <c r="B45" s="133"/>
      <c r="C45" s="8" t="s">
        <v>5</v>
      </c>
      <c r="D45" s="21"/>
      <c r="E45" s="21"/>
      <c r="F45" s="21"/>
      <c r="G45" s="21"/>
      <c r="H45" s="21"/>
      <c r="I45" s="21"/>
      <c r="J45" s="60"/>
      <c r="K45" s="61"/>
      <c r="L45" s="61"/>
      <c r="M45" s="61"/>
      <c r="N45" s="61"/>
      <c r="O45" s="62"/>
      <c r="P45" s="40"/>
    </row>
    <row r="46" spans="1:16" ht="12.75">
      <c r="A46" s="96">
        <v>10</v>
      </c>
      <c r="B46" s="1" t="s">
        <v>24</v>
      </c>
      <c r="C46" s="28" t="s">
        <v>0</v>
      </c>
      <c r="D46" s="53"/>
      <c r="E46" s="53"/>
      <c r="F46" s="53"/>
      <c r="G46" s="53"/>
      <c r="H46" s="53"/>
      <c r="I46" s="53"/>
      <c r="J46" s="137"/>
      <c r="K46" s="138"/>
      <c r="L46" s="138"/>
      <c r="M46" s="138"/>
      <c r="N46" s="138"/>
      <c r="O46" s="139"/>
      <c r="P46" s="149"/>
    </row>
    <row r="47" spans="1:16" ht="13.5" thickBot="1">
      <c r="A47" s="97"/>
      <c r="B47" s="2" t="s">
        <v>32</v>
      </c>
      <c r="C47" s="17" t="s">
        <v>1</v>
      </c>
      <c r="D47" s="66"/>
      <c r="E47" s="66"/>
      <c r="F47" s="66"/>
      <c r="G47" s="66"/>
      <c r="H47" s="66"/>
      <c r="I47" s="66"/>
      <c r="J47" s="113"/>
      <c r="K47" s="115"/>
      <c r="L47" s="115"/>
      <c r="M47" s="115"/>
      <c r="N47" s="115"/>
      <c r="O47" s="117"/>
      <c r="P47" s="150"/>
    </row>
    <row r="48" spans="1:16" ht="12.75">
      <c r="A48" s="97"/>
      <c r="B48" s="2" t="s">
        <v>10</v>
      </c>
      <c r="C48" s="17" t="s">
        <v>2</v>
      </c>
      <c r="D48" s="65"/>
      <c r="E48" s="65"/>
      <c r="F48" s="65"/>
      <c r="G48" s="65"/>
      <c r="H48" s="65"/>
      <c r="I48" s="65"/>
      <c r="J48" s="113"/>
      <c r="K48" s="115"/>
      <c r="L48" s="115"/>
      <c r="M48" s="115"/>
      <c r="N48" s="115"/>
      <c r="O48" s="117"/>
      <c r="P48" s="149"/>
    </row>
    <row r="49" spans="1:16" ht="13.5" thickBot="1">
      <c r="A49" s="98"/>
      <c r="B49" s="7"/>
      <c r="C49" s="15" t="s">
        <v>3</v>
      </c>
      <c r="D49" s="27"/>
      <c r="E49" s="27"/>
      <c r="F49" s="27"/>
      <c r="G49" s="27"/>
      <c r="H49" s="27"/>
      <c r="I49" s="27"/>
      <c r="J49" s="134"/>
      <c r="K49" s="135"/>
      <c r="L49" s="135"/>
      <c r="M49" s="135"/>
      <c r="N49" s="135"/>
      <c r="O49" s="136"/>
      <c r="P49" s="150"/>
    </row>
    <row r="50" spans="1:16" ht="12.75">
      <c r="A50" s="96">
        <v>11</v>
      </c>
      <c r="B50" s="1" t="s">
        <v>25</v>
      </c>
      <c r="C50" s="16" t="s">
        <v>0</v>
      </c>
      <c r="D50" s="53"/>
      <c r="E50" s="53"/>
      <c r="F50" s="53"/>
      <c r="G50" s="53"/>
      <c r="H50" s="53"/>
      <c r="I50" s="53"/>
      <c r="J50" s="112"/>
      <c r="K50" s="114"/>
      <c r="L50" s="114"/>
      <c r="M50" s="114"/>
      <c r="N50" s="114"/>
      <c r="O50" s="116"/>
      <c r="P50" s="149"/>
    </row>
    <row r="51" spans="1:16" ht="13.5" thickBot="1">
      <c r="A51" s="97"/>
      <c r="B51" s="52" t="s">
        <v>33</v>
      </c>
      <c r="C51" s="17" t="s">
        <v>1</v>
      </c>
      <c r="D51" s="66"/>
      <c r="E51" s="66"/>
      <c r="F51" s="66"/>
      <c r="G51" s="66"/>
      <c r="H51" s="66"/>
      <c r="I51" s="66"/>
      <c r="J51" s="113"/>
      <c r="K51" s="115"/>
      <c r="L51" s="115"/>
      <c r="M51" s="115"/>
      <c r="N51" s="115"/>
      <c r="O51" s="117"/>
      <c r="P51" s="150"/>
    </row>
    <row r="52" spans="1:16" ht="12.75">
      <c r="A52" s="97"/>
      <c r="B52" s="52" t="s">
        <v>23</v>
      </c>
      <c r="C52" s="17" t="s">
        <v>2</v>
      </c>
      <c r="D52" s="65"/>
      <c r="E52" s="65"/>
      <c r="F52" s="65"/>
      <c r="G52" s="65"/>
      <c r="H52" s="65"/>
      <c r="I52" s="65"/>
      <c r="J52" s="113"/>
      <c r="K52" s="115"/>
      <c r="L52" s="115"/>
      <c r="M52" s="115"/>
      <c r="N52" s="115"/>
      <c r="O52" s="117"/>
      <c r="P52" s="149"/>
    </row>
    <row r="53" spans="1:16" ht="13.5" thickBot="1">
      <c r="A53" s="98"/>
      <c r="B53" s="7"/>
      <c r="C53" s="15" t="s">
        <v>3</v>
      </c>
      <c r="D53" s="27"/>
      <c r="E53" s="27"/>
      <c r="F53" s="27"/>
      <c r="G53" s="27"/>
      <c r="H53" s="27"/>
      <c r="I53" s="27"/>
      <c r="J53" s="134"/>
      <c r="K53" s="135"/>
      <c r="L53" s="135"/>
      <c r="M53" s="135"/>
      <c r="N53" s="135"/>
      <c r="O53" s="136"/>
      <c r="P53" s="150"/>
    </row>
    <row r="54" spans="1:16" ht="12.75">
      <c r="A54" s="96">
        <v>12</v>
      </c>
      <c r="B54" s="1" t="s">
        <v>26</v>
      </c>
      <c r="C54" s="16" t="s">
        <v>0</v>
      </c>
      <c r="D54" s="53"/>
      <c r="E54" s="53"/>
      <c r="F54" s="53"/>
      <c r="G54" s="53"/>
      <c r="H54" s="53"/>
      <c r="I54" s="53"/>
      <c r="J54" s="112"/>
      <c r="K54" s="114"/>
      <c r="L54" s="114"/>
      <c r="M54" s="114"/>
      <c r="N54" s="114"/>
      <c r="O54" s="116"/>
      <c r="P54" s="149"/>
    </row>
    <row r="55" spans="1:16" ht="13.5" thickBot="1">
      <c r="A55" s="97"/>
      <c r="B55" s="52" t="s">
        <v>34</v>
      </c>
      <c r="C55" s="17" t="s">
        <v>1</v>
      </c>
      <c r="D55" s="66"/>
      <c r="E55" s="66"/>
      <c r="F55" s="66"/>
      <c r="G55" s="66"/>
      <c r="H55" s="66"/>
      <c r="I55" s="66"/>
      <c r="J55" s="113"/>
      <c r="K55" s="115"/>
      <c r="L55" s="115"/>
      <c r="M55" s="115"/>
      <c r="N55" s="115"/>
      <c r="O55" s="117"/>
      <c r="P55" s="150"/>
    </row>
    <row r="56" spans="1:16" ht="12.75">
      <c r="A56" s="97"/>
      <c r="B56" s="52" t="s">
        <v>23</v>
      </c>
      <c r="C56" s="17" t="s">
        <v>2</v>
      </c>
      <c r="D56" s="65"/>
      <c r="E56" s="65"/>
      <c r="F56" s="65"/>
      <c r="G56" s="65"/>
      <c r="H56" s="65"/>
      <c r="I56" s="65"/>
      <c r="J56" s="113"/>
      <c r="K56" s="115"/>
      <c r="L56" s="115"/>
      <c r="M56" s="115"/>
      <c r="N56" s="115"/>
      <c r="O56" s="117"/>
      <c r="P56" s="149"/>
    </row>
    <row r="57" spans="1:16" ht="13.5" thickBot="1">
      <c r="A57" s="98"/>
      <c r="B57" s="7"/>
      <c r="C57" s="15" t="s">
        <v>3</v>
      </c>
      <c r="D57" s="27"/>
      <c r="E57" s="27"/>
      <c r="F57" s="27"/>
      <c r="G57" s="27"/>
      <c r="H57" s="27"/>
      <c r="I57" s="27"/>
      <c r="J57" s="134"/>
      <c r="K57" s="135"/>
      <c r="L57" s="135"/>
      <c r="M57" s="135"/>
      <c r="N57" s="135"/>
      <c r="O57" s="136"/>
      <c r="P57" s="150"/>
    </row>
    <row r="58" spans="1:16" ht="12.75">
      <c r="A58" s="96">
        <v>13</v>
      </c>
      <c r="B58" s="1" t="s">
        <v>27</v>
      </c>
      <c r="C58" s="16" t="s">
        <v>0</v>
      </c>
      <c r="D58" s="53"/>
      <c r="E58" s="53"/>
      <c r="F58" s="53"/>
      <c r="G58" s="53"/>
      <c r="H58" s="53"/>
      <c r="I58" s="53"/>
      <c r="J58" s="112"/>
      <c r="K58" s="114"/>
      <c r="L58" s="114"/>
      <c r="M58" s="114"/>
      <c r="N58" s="114"/>
      <c r="O58" s="116"/>
      <c r="P58" s="149"/>
    </row>
    <row r="59" spans="1:16" ht="13.5" thickBot="1">
      <c r="A59" s="97"/>
      <c r="B59" s="52" t="s">
        <v>15</v>
      </c>
      <c r="C59" s="17" t="s">
        <v>1</v>
      </c>
      <c r="D59" s="66"/>
      <c r="E59" s="66"/>
      <c r="F59" s="66"/>
      <c r="G59" s="66"/>
      <c r="H59" s="66"/>
      <c r="I59" s="66"/>
      <c r="J59" s="113"/>
      <c r="K59" s="115"/>
      <c r="L59" s="115"/>
      <c r="M59" s="115"/>
      <c r="N59" s="115"/>
      <c r="O59" s="117"/>
      <c r="P59" s="150"/>
    </row>
    <row r="60" spans="1:16" ht="12.75">
      <c r="A60" s="97"/>
      <c r="B60" s="52" t="s">
        <v>9</v>
      </c>
      <c r="C60" s="17" t="s">
        <v>2</v>
      </c>
      <c r="D60" s="65"/>
      <c r="E60" s="65"/>
      <c r="F60" s="65"/>
      <c r="G60" s="65"/>
      <c r="H60" s="65"/>
      <c r="I60" s="65"/>
      <c r="J60" s="113"/>
      <c r="K60" s="115"/>
      <c r="L60" s="115"/>
      <c r="M60" s="115"/>
      <c r="N60" s="115"/>
      <c r="O60" s="117"/>
      <c r="P60" s="149"/>
    </row>
    <row r="61" spans="1:16" ht="13.5" thickBot="1">
      <c r="A61" s="98"/>
      <c r="B61" s="7"/>
      <c r="C61" s="15" t="s">
        <v>3</v>
      </c>
      <c r="D61" s="27"/>
      <c r="E61" s="27"/>
      <c r="F61" s="27"/>
      <c r="G61" s="27"/>
      <c r="H61" s="27"/>
      <c r="I61" s="27"/>
      <c r="J61" s="134"/>
      <c r="K61" s="135"/>
      <c r="L61" s="135"/>
      <c r="M61" s="135"/>
      <c r="N61" s="135"/>
      <c r="O61" s="136"/>
      <c r="P61" s="150"/>
    </row>
    <row r="62" spans="1:16" ht="12.75">
      <c r="A62" s="96">
        <v>14</v>
      </c>
      <c r="B62" s="1" t="s">
        <v>28</v>
      </c>
      <c r="C62" s="16" t="s">
        <v>0</v>
      </c>
      <c r="D62" s="53"/>
      <c r="E62" s="53"/>
      <c r="F62" s="53"/>
      <c r="G62" s="53"/>
      <c r="H62" s="53"/>
      <c r="I62" s="53"/>
      <c r="J62" s="112"/>
      <c r="K62" s="114"/>
      <c r="L62" s="114"/>
      <c r="M62" s="114"/>
      <c r="N62" s="114"/>
      <c r="O62" s="116"/>
      <c r="P62" s="149"/>
    </row>
    <row r="63" spans="1:16" ht="13.5" thickBot="1">
      <c r="A63" s="97"/>
      <c r="B63" s="52" t="s">
        <v>15</v>
      </c>
      <c r="C63" s="17" t="s">
        <v>1</v>
      </c>
      <c r="D63" s="66"/>
      <c r="E63" s="66"/>
      <c r="F63" s="66"/>
      <c r="G63" s="66"/>
      <c r="H63" s="66"/>
      <c r="I63" s="66"/>
      <c r="J63" s="113"/>
      <c r="K63" s="115"/>
      <c r="L63" s="115"/>
      <c r="M63" s="115"/>
      <c r="N63" s="115"/>
      <c r="O63" s="117"/>
      <c r="P63" s="150"/>
    </row>
    <row r="64" spans="1:16" ht="12.75">
      <c r="A64" s="97"/>
      <c r="B64" s="52" t="s">
        <v>9</v>
      </c>
      <c r="C64" s="17" t="s">
        <v>2</v>
      </c>
      <c r="D64" s="65"/>
      <c r="E64" s="65"/>
      <c r="F64" s="65"/>
      <c r="G64" s="65"/>
      <c r="H64" s="65"/>
      <c r="I64" s="65"/>
      <c r="J64" s="113"/>
      <c r="K64" s="115"/>
      <c r="L64" s="115"/>
      <c r="M64" s="115"/>
      <c r="N64" s="115"/>
      <c r="O64" s="117"/>
      <c r="P64" s="149"/>
    </row>
    <row r="65" spans="1:16" ht="13.5" thickBot="1">
      <c r="A65" s="98"/>
      <c r="B65" s="7"/>
      <c r="C65" s="15" t="s">
        <v>3</v>
      </c>
      <c r="D65" s="27"/>
      <c r="E65" s="27"/>
      <c r="F65" s="27"/>
      <c r="G65" s="27"/>
      <c r="H65" s="27"/>
      <c r="I65" s="27"/>
      <c r="J65" s="134"/>
      <c r="K65" s="135"/>
      <c r="L65" s="135"/>
      <c r="M65" s="135"/>
      <c r="N65" s="135"/>
      <c r="O65" s="136"/>
      <c r="P65" s="150"/>
    </row>
    <row r="66" spans="1:16" ht="12.75">
      <c r="A66" s="96">
        <v>15</v>
      </c>
      <c r="B66" s="1" t="s">
        <v>29</v>
      </c>
      <c r="C66" s="16" t="s">
        <v>0</v>
      </c>
      <c r="D66" s="53"/>
      <c r="E66" s="53"/>
      <c r="F66" s="53"/>
      <c r="G66" s="53"/>
      <c r="H66" s="53"/>
      <c r="I66" s="53"/>
      <c r="J66" s="112"/>
      <c r="K66" s="114"/>
      <c r="L66" s="114"/>
      <c r="M66" s="114"/>
      <c r="N66" s="114"/>
      <c r="O66" s="116"/>
      <c r="P66" s="149"/>
    </row>
    <row r="67" spans="1:16" ht="13.5" thickBot="1">
      <c r="A67" s="97"/>
      <c r="B67" s="52" t="s">
        <v>15</v>
      </c>
      <c r="C67" s="17" t="s">
        <v>1</v>
      </c>
      <c r="D67" s="66"/>
      <c r="E67" s="66"/>
      <c r="F67" s="66"/>
      <c r="G67" s="66"/>
      <c r="H67" s="66"/>
      <c r="I67" s="66"/>
      <c r="J67" s="113"/>
      <c r="K67" s="115"/>
      <c r="L67" s="115"/>
      <c r="M67" s="115"/>
      <c r="N67" s="115"/>
      <c r="O67" s="117"/>
      <c r="P67" s="150"/>
    </row>
    <row r="68" spans="1:16" ht="12.75">
      <c r="A68" s="97"/>
      <c r="B68" s="52" t="s">
        <v>11</v>
      </c>
      <c r="C68" s="17" t="s">
        <v>2</v>
      </c>
      <c r="D68" s="65"/>
      <c r="E68" s="65"/>
      <c r="F68" s="65"/>
      <c r="G68" s="65"/>
      <c r="H68" s="65"/>
      <c r="I68" s="65"/>
      <c r="J68" s="113"/>
      <c r="K68" s="115"/>
      <c r="L68" s="115"/>
      <c r="M68" s="115"/>
      <c r="N68" s="115"/>
      <c r="O68" s="117"/>
      <c r="P68" s="149"/>
    </row>
    <row r="69" spans="1:16" ht="13.5" thickBot="1">
      <c r="A69" s="98"/>
      <c r="B69" s="7"/>
      <c r="C69" s="15" t="s">
        <v>3</v>
      </c>
      <c r="D69" s="27"/>
      <c r="E69" s="27"/>
      <c r="F69" s="27"/>
      <c r="G69" s="27"/>
      <c r="H69" s="27"/>
      <c r="I69" s="27"/>
      <c r="J69" s="134"/>
      <c r="K69" s="135"/>
      <c r="L69" s="135"/>
      <c r="M69" s="135"/>
      <c r="N69" s="135"/>
      <c r="O69" s="136"/>
      <c r="P69" s="150"/>
    </row>
    <row r="70" spans="1:16" ht="12.75">
      <c r="A70" s="96">
        <v>16</v>
      </c>
      <c r="B70" s="1" t="s">
        <v>30</v>
      </c>
      <c r="C70" s="16" t="s">
        <v>0</v>
      </c>
      <c r="D70" s="53"/>
      <c r="E70" s="53"/>
      <c r="F70" s="53"/>
      <c r="G70" s="53"/>
      <c r="H70" s="53"/>
      <c r="I70" s="53"/>
      <c r="J70" s="112"/>
      <c r="K70" s="114"/>
      <c r="L70" s="114"/>
      <c r="M70" s="114"/>
      <c r="N70" s="114"/>
      <c r="O70" s="116"/>
      <c r="P70" s="149"/>
    </row>
    <row r="71" spans="1:16" ht="13.5" thickBot="1">
      <c r="A71" s="97"/>
      <c r="B71" s="52" t="s">
        <v>15</v>
      </c>
      <c r="C71" s="17" t="s">
        <v>1</v>
      </c>
      <c r="D71" s="66"/>
      <c r="E71" s="66"/>
      <c r="F71" s="66"/>
      <c r="G71" s="66"/>
      <c r="H71" s="66"/>
      <c r="I71" s="66"/>
      <c r="J71" s="113"/>
      <c r="K71" s="115"/>
      <c r="L71" s="115"/>
      <c r="M71" s="115"/>
      <c r="N71" s="115"/>
      <c r="O71" s="117"/>
      <c r="P71" s="150"/>
    </row>
    <row r="72" spans="1:16" ht="12.75">
      <c r="A72" s="97"/>
      <c r="B72" s="52" t="s">
        <v>11</v>
      </c>
      <c r="C72" s="17" t="s">
        <v>2</v>
      </c>
      <c r="D72" s="65"/>
      <c r="E72" s="65"/>
      <c r="F72" s="65"/>
      <c r="G72" s="65"/>
      <c r="H72" s="65"/>
      <c r="I72" s="65"/>
      <c r="J72" s="113"/>
      <c r="K72" s="115"/>
      <c r="L72" s="115"/>
      <c r="M72" s="115"/>
      <c r="N72" s="115"/>
      <c r="O72" s="117"/>
      <c r="P72" s="149"/>
    </row>
    <row r="73" spans="1:16" ht="13.5" thickBot="1">
      <c r="A73" s="98"/>
      <c r="B73" s="7"/>
      <c r="C73" s="15" t="s">
        <v>3</v>
      </c>
      <c r="D73" s="27"/>
      <c r="E73" s="27"/>
      <c r="F73" s="27"/>
      <c r="G73" s="27"/>
      <c r="H73" s="27"/>
      <c r="I73" s="27"/>
      <c r="J73" s="134"/>
      <c r="K73" s="135"/>
      <c r="L73" s="135"/>
      <c r="M73" s="135"/>
      <c r="N73" s="135"/>
      <c r="O73" s="136"/>
      <c r="P73" s="150"/>
    </row>
    <row r="74" spans="1:16" ht="12.75">
      <c r="A74" s="96">
        <v>17</v>
      </c>
      <c r="B74" s="1" t="s">
        <v>21</v>
      </c>
      <c r="C74" s="16" t="s">
        <v>0</v>
      </c>
      <c r="D74" s="53"/>
      <c r="E74" s="53"/>
      <c r="F74" s="53"/>
      <c r="G74" s="53"/>
      <c r="H74" s="53"/>
      <c r="I74" s="53"/>
      <c r="J74" s="112"/>
      <c r="K74" s="114"/>
      <c r="L74" s="114"/>
      <c r="M74" s="114"/>
      <c r="N74" s="114"/>
      <c r="O74" s="116"/>
      <c r="P74" s="149"/>
    </row>
    <row r="75" spans="1:16" ht="13.5" thickBot="1">
      <c r="A75" s="97"/>
      <c r="B75" s="52" t="s">
        <v>14</v>
      </c>
      <c r="C75" s="17" t="s">
        <v>1</v>
      </c>
      <c r="D75" s="66"/>
      <c r="E75" s="66"/>
      <c r="F75" s="66"/>
      <c r="G75" s="66"/>
      <c r="H75" s="66"/>
      <c r="I75" s="66"/>
      <c r="J75" s="113"/>
      <c r="K75" s="115"/>
      <c r="L75" s="115"/>
      <c r="M75" s="115"/>
      <c r="N75" s="115"/>
      <c r="O75" s="117"/>
      <c r="P75" s="150"/>
    </row>
    <row r="76" spans="1:16" ht="12.75">
      <c r="A76" s="97"/>
      <c r="B76" s="52" t="s">
        <v>7</v>
      </c>
      <c r="C76" s="17" t="s">
        <v>2</v>
      </c>
      <c r="D76" s="65"/>
      <c r="E76" s="65"/>
      <c r="F76" s="65"/>
      <c r="G76" s="65"/>
      <c r="H76" s="65"/>
      <c r="I76" s="65"/>
      <c r="J76" s="118"/>
      <c r="K76" s="108"/>
      <c r="L76" s="108"/>
      <c r="M76" s="108"/>
      <c r="N76" s="108"/>
      <c r="O76" s="110"/>
      <c r="P76" s="149"/>
    </row>
    <row r="77" spans="1:16" ht="13.5" thickBot="1">
      <c r="A77" s="98"/>
      <c r="B77" s="7"/>
      <c r="C77" s="15" t="s">
        <v>3</v>
      </c>
      <c r="D77" s="27"/>
      <c r="E77" s="27"/>
      <c r="F77" s="27"/>
      <c r="G77" s="27"/>
      <c r="H77" s="27"/>
      <c r="I77" s="27"/>
      <c r="J77" s="119"/>
      <c r="K77" s="109"/>
      <c r="L77" s="109"/>
      <c r="M77" s="109"/>
      <c r="N77" s="109"/>
      <c r="O77" s="111"/>
      <c r="P77" s="150"/>
    </row>
    <row r="78" spans="1:16" ht="12.75">
      <c r="A78" s="96">
        <v>18</v>
      </c>
      <c r="B78" s="1" t="s">
        <v>24</v>
      </c>
      <c r="C78" s="16" t="s">
        <v>0</v>
      </c>
      <c r="D78" s="53"/>
      <c r="E78" s="53"/>
      <c r="F78" s="53"/>
      <c r="G78" s="53"/>
      <c r="H78" s="53"/>
      <c r="I78" s="53"/>
      <c r="J78" s="112"/>
      <c r="K78" s="114"/>
      <c r="L78" s="114"/>
      <c r="M78" s="114"/>
      <c r="N78" s="114"/>
      <c r="O78" s="116"/>
      <c r="P78" s="149"/>
    </row>
    <row r="79" spans="1:16" ht="13.5" thickBot="1">
      <c r="A79" s="97"/>
      <c r="B79" s="52" t="s">
        <v>14</v>
      </c>
      <c r="C79" s="17" t="s">
        <v>1</v>
      </c>
      <c r="D79" s="66"/>
      <c r="E79" s="66"/>
      <c r="F79" s="66"/>
      <c r="G79" s="66"/>
      <c r="H79" s="66"/>
      <c r="I79" s="66"/>
      <c r="J79" s="113"/>
      <c r="K79" s="115"/>
      <c r="L79" s="115"/>
      <c r="M79" s="115"/>
      <c r="N79" s="115"/>
      <c r="O79" s="117"/>
      <c r="P79" s="150"/>
    </row>
    <row r="80" spans="1:16" ht="12.75">
      <c r="A80" s="97"/>
      <c r="B80" s="52" t="s">
        <v>7</v>
      </c>
      <c r="C80" s="17" t="s">
        <v>2</v>
      </c>
      <c r="D80" s="65"/>
      <c r="E80" s="65"/>
      <c r="F80" s="65"/>
      <c r="G80" s="65"/>
      <c r="H80" s="65"/>
      <c r="I80" s="65"/>
      <c r="J80" s="113"/>
      <c r="K80" s="115"/>
      <c r="L80" s="115"/>
      <c r="M80" s="115"/>
      <c r="N80" s="115"/>
      <c r="O80" s="117"/>
      <c r="P80" s="149"/>
    </row>
    <row r="81" spans="1:16" ht="13.5" thickBot="1">
      <c r="A81" s="98"/>
      <c r="B81" s="7"/>
      <c r="C81" s="15" t="s">
        <v>3</v>
      </c>
      <c r="D81" s="27"/>
      <c r="E81" s="27"/>
      <c r="F81" s="27"/>
      <c r="G81" s="27"/>
      <c r="H81" s="27"/>
      <c r="I81" s="27"/>
      <c r="J81" s="134"/>
      <c r="K81" s="135"/>
      <c r="L81" s="135"/>
      <c r="M81" s="135"/>
      <c r="N81" s="135"/>
      <c r="O81" s="136"/>
      <c r="P81" s="150"/>
    </row>
    <row r="82" spans="1:15" ht="13.5" thickBot="1">
      <c r="A82" s="38"/>
      <c r="B82" s="6"/>
      <c r="C82" s="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26"/>
      <c r="B83" s="126"/>
      <c r="C83" s="126"/>
      <c r="D83" s="126"/>
      <c r="E83" s="102" t="s">
        <v>20</v>
      </c>
      <c r="F83" s="102"/>
      <c r="G83" s="102"/>
      <c r="H83" s="102"/>
      <c r="I83" s="102"/>
      <c r="J83" s="131" t="s">
        <v>12</v>
      </c>
      <c r="K83" s="131"/>
      <c r="L83" s="131"/>
      <c r="M83" s="131"/>
      <c r="N83" s="131"/>
      <c r="O83" s="131"/>
    </row>
    <row r="84" spans="1:15" ht="13.5" thickBo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</row>
    <row r="85" spans="1:16" ht="13.5" thickBot="1">
      <c r="A85" s="127" t="s">
        <v>6</v>
      </c>
      <c r="B85" s="132"/>
      <c r="C85" s="14" t="s">
        <v>4</v>
      </c>
      <c r="D85" s="9">
        <v>1</v>
      </c>
      <c r="E85" s="26">
        <v>2</v>
      </c>
      <c r="F85" s="9">
        <v>3</v>
      </c>
      <c r="G85" s="26">
        <v>4</v>
      </c>
      <c r="H85" s="9">
        <v>5</v>
      </c>
      <c r="I85" s="26">
        <v>6</v>
      </c>
      <c r="J85" s="9">
        <v>1</v>
      </c>
      <c r="K85" s="9">
        <v>2</v>
      </c>
      <c r="L85" s="9">
        <v>3</v>
      </c>
      <c r="M85" s="9">
        <v>4</v>
      </c>
      <c r="N85" s="9">
        <v>5</v>
      </c>
      <c r="O85" s="10">
        <v>6</v>
      </c>
      <c r="P85" s="33" t="s">
        <v>35</v>
      </c>
    </row>
    <row r="86" spans="1:16" ht="13.5" thickBot="1">
      <c r="A86" s="129"/>
      <c r="B86" s="133"/>
      <c r="C86" s="15" t="s">
        <v>5</v>
      </c>
      <c r="D86" s="21"/>
      <c r="E86" s="21"/>
      <c r="F86" s="21"/>
      <c r="G86" s="21"/>
      <c r="H86" s="21"/>
      <c r="I86" s="21"/>
      <c r="J86" s="21"/>
      <c r="K86" s="9"/>
      <c r="L86" s="9"/>
      <c r="M86" s="9"/>
      <c r="N86" s="9"/>
      <c r="O86" s="10"/>
      <c r="P86" s="28"/>
    </row>
    <row r="87" spans="1:16" ht="12.75">
      <c r="A87" s="96">
        <v>19</v>
      </c>
      <c r="B87" s="28" t="s">
        <v>25</v>
      </c>
      <c r="C87" s="5" t="s">
        <v>0</v>
      </c>
      <c r="D87" s="53"/>
      <c r="E87" s="53"/>
      <c r="F87" s="53"/>
      <c r="G87" s="53"/>
      <c r="H87" s="53"/>
      <c r="I87" s="53"/>
      <c r="J87" s="112"/>
      <c r="K87" s="114"/>
      <c r="L87" s="114"/>
      <c r="M87" s="114"/>
      <c r="N87" s="114"/>
      <c r="O87" s="116"/>
      <c r="P87" s="149"/>
    </row>
    <row r="88" spans="1:16" ht="13.5" thickBot="1">
      <c r="A88" s="97"/>
      <c r="B88" s="35" t="s">
        <v>14</v>
      </c>
      <c r="C88" s="6" t="s">
        <v>1</v>
      </c>
      <c r="D88" s="66"/>
      <c r="E88" s="66"/>
      <c r="F88" s="66"/>
      <c r="G88" s="66"/>
      <c r="H88" s="66"/>
      <c r="I88" s="66"/>
      <c r="J88" s="113"/>
      <c r="K88" s="115"/>
      <c r="L88" s="115"/>
      <c r="M88" s="115"/>
      <c r="N88" s="115"/>
      <c r="O88" s="117"/>
      <c r="P88" s="150"/>
    </row>
    <row r="89" spans="1:16" ht="12.75">
      <c r="A89" s="97"/>
      <c r="B89" s="35" t="s">
        <v>10</v>
      </c>
      <c r="C89" s="6" t="s">
        <v>2</v>
      </c>
      <c r="D89" s="65"/>
      <c r="E89" s="65"/>
      <c r="F89" s="65"/>
      <c r="G89" s="65"/>
      <c r="H89" s="65"/>
      <c r="I89" s="65"/>
      <c r="J89" s="113"/>
      <c r="K89" s="115"/>
      <c r="L89" s="115"/>
      <c r="M89" s="115"/>
      <c r="N89" s="115"/>
      <c r="O89" s="117"/>
      <c r="P89" s="149"/>
    </row>
    <row r="90" spans="1:16" ht="13.5" thickBot="1">
      <c r="A90" s="98"/>
      <c r="B90" s="15"/>
      <c r="C90" s="7" t="s">
        <v>3</v>
      </c>
      <c r="D90" s="27"/>
      <c r="E90" s="27"/>
      <c r="F90" s="27"/>
      <c r="G90" s="27"/>
      <c r="H90" s="27"/>
      <c r="I90" s="27"/>
      <c r="J90" s="134"/>
      <c r="K90" s="135"/>
      <c r="L90" s="135"/>
      <c r="M90" s="135"/>
      <c r="N90" s="135"/>
      <c r="O90" s="136"/>
      <c r="P90" s="150"/>
    </row>
    <row r="91" spans="1:16" ht="12.75">
      <c r="A91" s="96">
        <v>20</v>
      </c>
      <c r="B91" s="28" t="s">
        <v>26</v>
      </c>
      <c r="C91" s="5" t="s">
        <v>0</v>
      </c>
      <c r="D91" s="53"/>
      <c r="E91" s="53"/>
      <c r="F91" s="53"/>
      <c r="G91" s="53"/>
      <c r="H91" s="53"/>
      <c r="I91" s="53"/>
      <c r="J91" s="112"/>
      <c r="K91" s="114"/>
      <c r="L91" s="114"/>
      <c r="M91" s="114"/>
      <c r="N91" s="114"/>
      <c r="O91" s="116"/>
      <c r="P91" s="149"/>
    </row>
    <row r="92" spans="1:16" ht="13.5" thickBot="1">
      <c r="A92" s="97"/>
      <c r="B92" s="41" t="s">
        <v>14</v>
      </c>
      <c r="C92" s="6" t="s">
        <v>1</v>
      </c>
      <c r="D92" s="66"/>
      <c r="E92" s="66"/>
      <c r="F92" s="66"/>
      <c r="G92" s="66"/>
      <c r="H92" s="66"/>
      <c r="I92" s="66"/>
      <c r="J92" s="113"/>
      <c r="K92" s="115"/>
      <c r="L92" s="115"/>
      <c r="M92" s="115"/>
      <c r="N92" s="115"/>
      <c r="O92" s="117"/>
      <c r="P92" s="150"/>
    </row>
    <row r="93" spans="1:16" ht="12.75">
      <c r="A93" s="97"/>
      <c r="B93" s="41" t="s">
        <v>10</v>
      </c>
      <c r="C93" s="6" t="s">
        <v>2</v>
      </c>
      <c r="D93" s="65"/>
      <c r="E93" s="65"/>
      <c r="F93" s="65"/>
      <c r="G93" s="65"/>
      <c r="H93" s="65"/>
      <c r="I93" s="65"/>
      <c r="J93" s="113"/>
      <c r="K93" s="115"/>
      <c r="L93" s="115"/>
      <c r="M93" s="115"/>
      <c r="N93" s="115"/>
      <c r="O93" s="117"/>
      <c r="P93" s="149"/>
    </row>
    <row r="94" spans="1:16" ht="13.5" thickBot="1">
      <c r="A94" s="98"/>
      <c r="B94" s="15"/>
      <c r="C94" s="7" t="s">
        <v>3</v>
      </c>
      <c r="D94" s="27"/>
      <c r="E94" s="27"/>
      <c r="F94" s="27"/>
      <c r="G94" s="27"/>
      <c r="H94" s="27"/>
      <c r="I94" s="27"/>
      <c r="J94" s="134"/>
      <c r="K94" s="135"/>
      <c r="L94" s="135"/>
      <c r="M94" s="135"/>
      <c r="N94" s="135"/>
      <c r="O94" s="136"/>
      <c r="P94" s="150"/>
    </row>
    <row r="95" spans="1:16" ht="12.75">
      <c r="A95" s="96">
        <v>21</v>
      </c>
      <c r="B95" s="28" t="s">
        <v>27</v>
      </c>
      <c r="C95" s="5" t="s">
        <v>0</v>
      </c>
      <c r="D95" s="53"/>
      <c r="E95" s="53"/>
      <c r="F95" s="53"/>
      <c r="G95" s="53"/>
      <c r="H95" s="53"/>
      <c r="I95" s="53"/>
      <c r="J95" s="112"/>
      <c r="K95" s="114"/>
      <c r="L95" s="114"/>
      <c r="M95" s="114"/>
      <c r="N95" s="114"/>
      <c r="O95" s="116"/>
      <c r="P95" s="149"/>
    </row>
    <row r="96" spans="1:16" ht="13.5" thickBot="1">
      <c r="A96" s="97"/>
      <c r="B96" s="41" t="s">
        <v>22</v>
      </c>
      <c r="C96" s="6" t="s">
        <v>1</v>
      </c>
      <c r="D96" s="66"/>
      <c r="E96" s="66"/>
      <c r="F96" s="66"/>
      <c r="G96" s="66"/>
      <c r="H96" s="66"/>
      <c r="I96" s="66"/>
      <c r="J96" s="113"/>
      <c r="K96" s="115"/>
      <c r="L96" s="115"/>
      <c r="M96" s="115"/>
      <c r="N96" s="115"/>
      <c r="O96" s="117"/>
      <c r="P96" s="150"/>
    </row>
    <row r="97" spans="1:16" ht="12.75">
      <c r="A97" s="97"/>
      <c r="B97" s="41" t="s">
        <v>23</v>
      </c>
      <c r="C97" s="6" t="s">
        <v>2</v>
      </c>
      <c r="D97" s="65"/>
      <c r="E97" s="65"/>
      <c r="F97" s="65"/>
      <c r="G97" s="65"/>
      <c r="H97" s="65"/>
      <c r="I97" s="65"/>
      <c r="J97" s="113"/>
      <c r="K97" s="115"/>
      <c r="L97" s="115"/>
      <c r="M97" s="115"/>
      <c r="N97" s="115"/>
      <c r="O97" s="117"/>
      <c r="P97" s="149"/>
    </row>
    <row r="98" spans="1:16" ht="13.5" thickBot="1">
      <c r="A98" s="98"/>
      <c r="B98" s="15"/>
      <c r="C98" s="7" t="s">
        <v>3</v>
      </c>
      <c r="D98" s="27"/>
      <c r="E98" s="27"/>
      <c r="F98" s="27"/>
      <c r="G98" s="27"/>
      <c r="H98" s="27"/>
      <c r="I98" s="27"/>
      <c r="J98" s="134"/>
      <c r="K98" s="135"/>
      <c r="L98" s="135"/>
      <c r="M98" s="135"/>
      <c r="N98" s="135"/>
      <c r="O98" s="136"/>
      <c r="P98" s="150"/>
    </row>
    <row r="99" spans="1:16" ht="12.75">
      <c r="A99" s="96">
        <v>22</v>
      </c>
      <c r="B99" s="28" t="s">
        <v>28</v>
      </c>
      <c r="C99" s="5" t="s">
        <v>0</v>
      </c>
      <c r="D99" s="53"/>
      <c r="E99" s="53"/>
      <c r="F99" s="53"/>
      <c r="G99" s="53"/>
      <c r="H99" s="53"/>
      <c r="I99" s="53"/>
      <c r="J99" s="112"/>
      <c r="K99" s="114"/>
      <c r="L99" s="114"/>
      <c r="M99" s="114"/>
      <c r="N99" s="114"/>
      <c r="O99" s="116"/>
      <c r="P99" s="149"/>
    </row>
    <row r="100" spans="1:16" ht="13.5" thickBot="1">
      <c r="A100" s="97"/>
      <c r="B100" s="41" t="s">
        <v>22</v>
      </c>
      <c r="C100" s="6" t="s">
        <v>1</v>
      </c>
      <c r="D100" s="66"/>
      <c r="E100" s="66"/>
      <c r="F100" s="66"/>
      <c r="G100" s="66"/>
      <c r="H100" s="66"/>
      <c r="I100" s="66"/>
      <c r="J100" s="113"/>
      <c r="K100" s="115"/>
      <c r="L100" s="115"/>
      <c r="M100" s="115"/>
      <c r="N100" s="115"/>
      <c r="O100" s="117"/>
      <c r="P100" s="150"/>
    </row>
    <row r="101" spans="1:16" ht="12.75">
      <c r="A101" s="97"/>
      <c r="B101" s="41" t="s">
        <v>23</v>
      </c>
      <c r="C101" s="6" t="s">
        <v>2</v>
      </c>
      <c r="D101" s="65"/>
      <c r="E101" s="65"/>
      <c r="F101" s="65"/>
      <c r="G101" s="65"/>
      <c r="H101" s="65"/>
      <c r="I101" s="65"/>
      <c r="J101" s="113"/>
      <c r="K101" s="115"/>
      <c r="L101" s="115"/>
      <c r="M101" s="115"/>
      <c r="N101" s="115"/>
      <c r="O101" s="117"/>
      <c r="P101" s="149"/>
    </row>
    <row r="102" spans="1:16" ht="13.5" thickBot="1">
      <c r="A102" s="98"/>
      <c r="B102" s="15"/>
      <c r="C102" s="7" t="s">
        <v>3</v>
      </c>
      <c r="D102" s="27"/>
      <c r="E102" s="27"/>
      <c r="F102" s="27"/>
      <c r="G102" s="27"/>
      <c r="H102" s="27"/>
      <c r="I102" s="27"/>
      <c r="J102" s="134"/>
      <c r="K102" s="135"/>
      <c r="L102" s="135"/>
      <c r="M102" s="135"/>
      <c r="N102" s="135"/>
      <c r="O102" s="136"/>
      <c r="P102" s="150"/>
    </row>
    <row r="103" spans="1:16" ht="12.75">
      <c r="A103" s="96">
        <v>23</v>
      </c>
      <c r="B103" s="28" t="s">
        <v>29</v>
      </c>
      <c r="C103" s="5" t="s">
        <v>0</v>
      </c>
      <c r="D103" s="53"/>
      <c r="E103" s="53"/>
      <c r="F103" s="53"/>
      <c r="G103" s="53"/>
      <c r="H103" s="53"/>
      <c r="I103" s="53"/>
      <c r="J103" s="112"/>
      <c r="K103" s="114"/>
      <c r="L103" s="114"/>
      <c r="M103" s="114"/>
      <c r="N103" s="114"/>
      <c r="O103" s="116"/>
      <c r="P103" s="149"/>
    </row>
    <row r="104" spans="1:16" ht="13.5" thickBot="1">
      <c r="A104" s="97"/>
      <c r="B104" s="41" t="s">
        <v>16</v>
      </c>
      <c r="C104" s="2" t="s">
        <v>1</v>
      </c>
      <c r="D104" s="66"/>
      <c r="E104" s="66"/>
      <c r="F104" s="66"/>
      <c r="G104" s="66"/>
      <c r="H104" s="66"/>
      <c r="I104" s="66"/>
      <c r="J104" s="113"/>
      <c r="K104" s="115"/>
      <c r="L104" s="115"/>
      <c r="M104" s="115"/>
      <c r="N104" s="115"/>
      <c r="O104" s="117"/>
      <c r="P104" s="150"/>
    </row>
    <row r="105" spans="1:16" ht="12.75">
      <c r="A105" s="97"/>
      <c r="B105" s="41" t="s">
        <v>9</v>
      </c>
      <c r="C105" s="6" t="s">
        <v>2</v>
      </c>
      <c r="D105" s="65"/>
      <c r="E105" s="65"/>
      <c r="F105" s="65"/>
      <c r="G105" s="65"/>
      <c r="H105" s="65"/>
      <c r="I105" s="65"/>
      <c r="J105" s="113"/>
      <c r="K105" s="115"/>
      <c r="L105" s="115"/>
      <c r="M105" s="115"/>
      <c r="N105" s="115"/>
      <c r="O105" s="117"/>
      <c r="P105" s="149"/>
    </row>
    <row r="106" spans="1:16" ht="13.5" thickBot="1">
      <c r="A106" s="98"/>
      <c r="B106" s="15"/>
      <c r="C106" s="7" t="s">
        <v>3</v>
      </c>
      <c r="D106" s="27"/>
      <c r="E106" s="27"/>
      <c r="F106" s="27"/>
      <c r="G106" s="27"/>
      <c r="H106" s="27"/>
      <c r="I106" s="27"/>
      <c r="J106" s="134"/>
      <c r="K106" s="135"/>
      <c r="L106" s="135"/>
      <c r="M106" s="135"/>
      <c r="N106" s="135"/>
      <c r="O106" s="136"/>
      <c r="P106" s="150"/>
    </row>
    <row r="107" spans="1:16" ht="12.75">
      <c r="A107" s="96">
        <v>24</v>
      </c>
      <c r="B107" s="28" t="s">
        <v>30</v>
      </c>
      <c r="C107" s="5" t="s">
        <v>0</v>
      </c>
      <c r="D107" s="53"/>
      <c r="E107" s="53"/>
      <c r="F107" s="53"/>
      <c r="G107" s="53"/>
      <c r="H107" s="53"/>
      <c r="I107" s="53"/>
      <c r="J107" s="112"/>
      <c r="K107" s="114"/>
      <c r="L107" s="114"/>
      <c r="M107" s="114"/>
      <c r="N107" s="114"/>
      <c r="O107" s="116"/>
      <c r="P107" s="149"/>
    </row>
    <row r="108" spans="1:16" ht="13.5" thickBot="1">
      <c r="A108" s="97"/>
      <c r="B108" s="41" t="s">
        <v>16</v>
      </c>
      <c r="C108" s="6" t="s">
        <v>1</v>
      </c>
      <c r="D108" s="66"/>
      <c r="E108" s="66"/>
      <c r="F108" s="66"/>
      <c r="G108" s="66"/>
      <c r="H108" s="66"/>
      <c r="I108" s="66"/>
      <c r="J108" s="113"/>
      <c r="K108" s="115"/>
      <c r="L108" s="115"/>
      <c r="M108" s="115"/>
      <c r="N108" s="115"/>
      <c r="O108" s="117"/>
      <c r="P108" s="150"/>
    </row>
    <row r="109" spans="1:16" ht="12.75">
      <c r="A109" s="97"/>
      <c r="B109" s="41" t="s">
        <v>9</v>
      </c>
      <c r="C109" s="6" t="s">
        <v>2</v>
      </c>
      <c r="D109" s="65"/>
      <c r="E109" s="65"/>
      <c r="F109" s="65"/>
      <c r="G109" s="65"/>
      <c r="H109" s="65"/>
      <c r="I109" s="65"/>
      <c r="J109" s="113"/>
      <c r="K109" s="115"/>
      <c r="L109" s="115"/>
      <c r="M109" s="115"/>
      <c r="N109" s="115"/>
      <c r="O109" s="117"/>
      <c r="P109" s="149"/>
    </row>
    <row r="110" spans="1:16" ht="13.5" thickBot="1">
      <c r="A110" s="98"/>
      <c r="B110" s="15"/>
      <c r="C110" s="7" t="s">
        <v>3</v>
      </c>
      <c r="D110" s="27"/>
      <c r="E110" s="27"/>
      <c r="F110" s="27"/>
      <c r="G110" s="27"/>
      <c r="H110" s="27"/>
      <c r="I110" s="27"/>
      <c r="J110" s="134"/>
      <c r="K110" s="135"/>
      <c r="L110" s="135"/>
      <c r="M110" s="135"/>
      <c r="N110" s="135"/>
      <c r="O110" s="136"/>
      <c r="P110" s="150"/>
    </row>
    <row r="111" spans="1:16" ht="12.75">
      <c r="A111" s="96">
        <v>25</v>
      </c>
      <c r="B111" s="28" t="s">
        <v>21</v>
      </c>
      <c r="C111" s="5" t="s">
        <v>0</v>
      </c>
      <c r="D111" s="53"/>
      <c r="E111" s="53"/>
      <c r="F111" s="53"/>
      <c r="G111" s="53"/>
      <c r="H111" s="53"/>
      <c r="I111" s="53"/>
      <c r="J111" s="112"/>
      <c r="K111" s="114"/>
      <c r="L111" s="114"/>
      <c r="M111" s="114"/>
      <c r="N111" s="114"/>
      <c r="O111" s="116"/>
      <c r="P111" s="149"/>
    </row>
    <row r="112" spans="1:16" ht="13.5" thickBot="1">
      <c r="A112" s="97"/>
      <c r="B112" s="41" t="s">
        <v>14</v>
      </c>
      <c r="C112" s="6" t="s">
        <v>1</v>
      </c>
      <c r="D112" s="66"/>
      <c r="E112" s="66"/>
      <c r="F112" s="66"/>
      <c r="G112" s="66"/>
      <c r="H112" s="66"/>
      <c r="I112" s="66"/>
      <c r="J112" s="113"/>
      <c r="K112" s="115"/>
      <c r="L112" s="115"/>
      <c r="M112" s="115"/>
      <c r="N112" s="115"/>
      <c r="O112" s="117"/>
      <c r="P112" s="150"/>
    </row>
    <row r="113" spans="1:16" ht="12.75">
      <c r="A113" s="97"/>
      <c r="B113" s="41" t="s">
        <v>11</v>
      </c>
      <c r="C113" s="6" t="s">
        <v>2</v>
      </c>
      <c r="D113" s="65"/>
      <c r="E113" s="65"/>
      <c r="F113" s="65"/>
      <c r="G113" s="65"/>
      <c r="H113" s="65"/>
      <c r="I113" s="65"/>
      <c r="J113" s="113"/>
      <c r="K113" s="115"/>
      <c r="L113" s="115"/>
      <c r="M113" s="115"/>
      <c r="N113" s="115"/>
      <c r="O113" s="117"/>
      <c r="P113" s="149"/>
    </row>
    <row r="114" spans="1:16" ht="13.5" thickBot="1">
      <c r="A114" s="98"/>
      <c r="B114" s="15"/>
      <c r="C114" s="7" t="s">
        <v>3</v>
      </c>
      <c r="D114" s="27"/>
      <c r="E114" s="27"/>
      <c r="F114" s="27"/>
      <c r="G114" s="27"/>
      <c r="H114" s="27"/>
      <c r="I114" s="27"/>
      <c r="J114" s="134"/>
      <c r="K114" s="135"/>
      <c r="L114" s="135"/>
      <c r="M114" s="135"/>
      <c r="N114" s="135"/>
      <c r="O114" s="136"/>
      <c r="P114" s="150"/>
    </row>
    <row r="115" spans="1:16" ht="12.75">
      <c r="A115" s="96">
        <v>26</v>
      </c>
      <c r="B115" s="28" t="s">
        <v>24</v>
      </c>
      <c r="C115" s="5" t="s">
        <v>0</v>
      </c>
      <c r="D115" s="53"/>
      <c r="E115" s="53"/>
      <c r="F115" s="53"/>
      <c r="G115" s="53"/>
      <c r="H115" s="53"/>
      <c r="I115" s="53"/>
      <c r="J115" s="112"/>
      <c r="K115" s="114"/>
      <c r="L115" s="114"/>
      <c r="M115" s="114"/>
      <c r="N115" s="114"/>
      <c r="O115" s="116"/>
      <c r="P115" s="149"/>
    </row>
    <row r="116" spans="1:16" ht="13.5" thickBot="1">
      <c r="A116" s="97"/>
      <c r="B116" s="41" t="s">
        <v>14</v>
      </c>
      <c r="C116" s="6" t="s">
        <v>1</v>
      </c>
      <c r="D116" s="66"/>
      <c r="E116" s="66"/>
      <c r="F116" s="66"/>
      <c r="G116" s="66"/>
      <c r="H116" s="66"/>
      <c r="I116" s="66"/>
      <c r="J116" s="113"/>
      <c r="K116" s="115"/>
      <c r="L116" s="115"/>
      <c r="M116" s="115"/>
      <c r="N116" s="115"/>
      <c r="O116" s="117"/>
      <c r="P116" s="150"/>
    </row>
    <row r="117" spans="1:16" ht="12.75">
      <c r="A117" s="97"/>
      <c r="B117" s="41" t="s">
        <v>11</v>
      </c>
      <c r="C117" s="6" t="s">
        <v>2</v>
      </c>
      <c r="D117" s="65"/>
      <c r="E117" s="65"/>
      <c r="F117" s="65"/>
      <c r="G117" s="65"/>
      <c r="H117" s="65"/>
      <c r="I117" s="65"/>
      <c r="J117" s="118"/>
      <c r="K117" s="108"/>
      <c r="L117" s="108"/>
      <c r="M117" s="108"/>
      <c r="N117" s="108"/>
      <c r="O117" s="110"/>
      <c r="P117" s="149"/>
    </row>
    <row r="118" spans="1:16" ht="13.5" thickBot="1">
      <c r="A118" s="98"/>
      <c r="B118" s="15"/>
      <c r="C118" s="7" t="s">
        <v>3</v>
      </c>
      <c r="D118" s="27"/>
      <c r="E118" s="27"/>
      <c r="F118" s="27"/>
      <c r="G118" s="27"/>
      <c r="H118" s="27"/>
      <c r="I118" s="27"/>
      <c r="J118" s="119"/>
      <c r="K118" s="109"/>
      <c r="L118" s="109"/>
      <c r="M118" s="109"/>
      <c r="N118" s="109"/>
      <c r="O118" s="111"/>
      <c r="P118" s="150"/>
    </row>
    <row r="119" spans="1:16" ht="12.75">
      <c r="A119" s="96">
        <v>27</v>
      </c>
      <c r="B119" s="28" t="s">
        <v>25</v>
      </c>
      <c r="C119" s="5" t="s">
        <v>0</v>
      </c>
      <c r="D119" s="53"/>
      <c r="E119" s="53"/>
      <c r="F119" s="53"/>
      <c r="G119" s="53"/>
      <c r="H119" s="53"/>
      <c r="I119" s="53"/>
      <c r="J119" s="112"/>
      <c r="K119" s="114"/>
      <c r="L119" s="114"/>
      <c r="M119" s="114"/>
      <c r="N119" s="114"/>
      <c r="O119" s="116"/>
      <c r="P119" s="149"/>
    </row>
    <row r="120" spans="1:16" ht="13.5" thickBot="1">
      <c r="A120" s="97"/>
      <c r="B120" s="41" t="s">
        <v>14</v>
      </c>
      <c r="C120" s="6" t="s">
        <v>1</v>
      </c>
      <c r="D120" s="66"/>
      <c r="E120" s="66"/>
      <c r="F120" s="66"/>
      <c r="G120" s="66"/>
      <c r="H120" s="66"/>
      <c r="I120" s="66"/>
      <c r="J120" s="113"/>
      <c r="K120" s="115"/>
      <c r="L120" s="115"/>
      <c r="M120" s="115"/>
      <c r="N120" s="115"/>
      <c r="O120" s="117"/>
      <c r="P120" s="150"/>
    </row>
    <row r="121" spans="1:16" ht="12.75">
      <c r="A121" s="97"/>
      <c r="B121" s="41" t="s">
        <v>7</v>
      </c>
      <c r="C121" s="6" t="s">
        <v>2</v>
      </c>
      <c r="D121" s="65"/>
      <c r="E121" s="65"/>
      <c r="F121" s="65"/>
      <c r="G121" s="65"/>
      <c r="H121" s="65"/>
      <c r="I121" s="65"/>
      <c r="J121" s="113"/>
      <c r="K121" s="115"/>
      <c r="L121" s="115"/>
      <c r="M121" s="115"/>
      <c r="N121" s="115"/>
      <c r="O121" s="117"/>
      <c r="P121" s="149"/>
    </row>
    <row r="122" spans="1:16" ht="13.5" thickBot="1">
      <c r="A122" s="98"/>
      <c r="B122" s="31"/>
      <c r="C122" s="7" t="s">
        <v>3</v>
      </c>
      <c r="D122" s="27"/>
      <c r="E122" s="27"/>
      <c r="F122" s="27"/>
      <c r="G122" s="27"/>
      <c r="H122" s="27"/>
      <c r="I122" s="27"/>
      <c r="J122" s="134"/>
      <c r="K122" s="135"/>
      <c r="L122" s="135"/>
      <c r="M122" s="135"/>
      <c r="N122" s="135"/>
      <c r="O122" s="136"/>
      <c r="P122" s="150"/>
    </row>
    <row r="123" spans="1:16" ht="13.5" thickBot="1">
      <c r="A123" s="38"/>
      <c r="B123" s="2"/>
      <c r="C123" s="6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2"/>
    </row>
    <row r="124" spans="1:15" ht="12.75">
      <c r="A124" s="126"/>
      <c r="B124" s="126"/>
      <c r="C124" s="126"/>
      <c r="D124" s="126"/>
      <c r="E124" s="102" t="s">
        <v>20</v>
      </c>
      <c r="F124" s="102"/>
      <c r="G124" s="102"/>
      <c r="H124" s="102"/>
      <c r="I124" s="102"/>
      <c r="J124" s="131" t="s">
        <v>12</v>
      </c>
      <c r="K124" s="131"/>
      <c r="L124" s="131"/>
      <c r="M124" s="131"/>
      <c r="N124" s="131"/>
      <c r="O124" s="131"/>
    </row>
    <row r="125" spans="1:15" ht="13.5" thickBo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1:16" ht="13.5" thickBot="1">
      <c r="A126" s="127" t="s">
        <v>6</v>
      </c>
      <c r="B126" s="132"/>
      <c r="C126" s="14" t="s">
        <v>4</v>
      </c>
      <c r="D126" s="9">
        <v>1</v>
      </c>
      <c r="E126" s="26">
        <v>2</v>
      </c>
      <c r="F126" s="9">
        <v>3</v>
      </c>
      <c r="G126" s="26">
        <v>4</v>
      </c>
      <c r="H126" s="9">
        <v>5</v>
      </c>
      <c r="I126" s="26">
        <v>6</v>
      </c>
      <c r="J126" s="26">
        <v>1</v>
      </c>
      <c r="K126" s="9">
        <v>2</v>
      </c>
      <c r="L126" s="26">
        <v>3</v>
      </c>
      <c r="M126" s="9">
        <v>4</v>
      </c>
      <c r="N126" s="26">
        <v>5</v>
      </c>
      <c r="O126" s="10">
        <v>6</v>
      </c>
      <c r="P126" s="33" t="s">
        <v>35</v>
      </c>
    </row>
    <row r="127" spans="1:16" ht="13.5" thickBot="1">
      <c r="A127" s="129"/>
      <c r="B127" s="133"/>
      <c r="C127" s="15" t="s">
        <v>5</v>
      </c>
      <c r="D127" s="21"/>
      <c r="E127" s="21"/>
      <c r="F127" s="21"/>
      <c r="G127" s="21"/>
      <c r="H127" s="21"/>
      <c r="I127" s="21"/>
      <c r="J127" s="21"/>
      <c r="K127" s="9"/>
      <c r="L127" s="9"/>
      <c r="M127" s="9"/>
      <c r="N127" s="9"/>
      <c r="O127" s="10"/>
      <c r="P127" s="28"/>
    </row>
    <row r="128" spans="1:16" ht="12.75">
      <c r="A128" s="96">
        <v>28</v>
      </c>
      <c r="B128" s="28" t="s">
        <v>26</v>
      </c>
      <c r="C128" s="5" t="s">
        <v>0</v>
      </c>
      <c r="D128" s="53"/>
      <c r="E128" s="53"/>
      <c r="F128" s="53"/>
      <c r="G128" s="53"/>
      <c r="H128" s="53"/>
      <c r="I128" s="53"/>
      <c r="J128" s="112"/>
      <c r="K128" s="114"/>
      <c r="L128" s="114"/>
      <c r="M128" s="114"/>
      <c r="N128" s="114"/>
      <c r="O128" s="116"/>
      <c r="P128" s="149"/>
    </row>
    <row r="129" spans="1:16" ht="13.5" thickBot="1">
      <c r="A129" s="97"/>
      <c r="B129" s="35" t="s">
        <v>14</v>
      </c>
      <c r="C129" s="6" t="s">
        <v>1</v>
      </c>
      <c r="D129" s="66"/>
      <c r="E129" s="66"/>
      <c r="F129" s="66"/>
      <c r="G129" s="66"/>
      <c r="H129" s="66"/>
      <c r="I129" s="66"/>
      <c r="J129" s="113"/>
      <c r="K129" s="115"/>
      <c r="L129" s="115"/>
      <c r="M129" s="115"/>
      <c r="N129" s="115"/>
      <c r="O129" s="117"/>
      <c r="P129" s="150"/>
    </row>
    <row r="130" spans="1:16" ht="12.75">
      <c r="A130" s="97"/>
      <c r="B130" s="35" t="s">
        <v>7</v>
      </c>
      <c r="C130" s="6" t="s">
        <v>2</v>
      </c>
      <c r="D130" s="65"/>
      <c r="E130" s="65"/>
      <c r="F130" s="65"/>
      <c r="G130" s="65"/>
      <c r="H130" s="65"/>
      <c r="I130" s="65"/>
      <c r="J130" s="113"/>
      <c r="K130" s="115"/>
      <c r="L130" s="115"/>
      <c r="M130" s="115"/>
      <c r="N130" s="115"/>
      <c r="O130" s="117"/>
      <c r="P130" s="149"/>
    </row>
    <row r="131" spans="1:16" ht="13.5" thickBot="1">
      <c r="A131" s="98"/>
      <c r="B131" s="15"/>
      <c r="C131" s="7" t="s">
        <v>3</v>
      </c>
      <c r="D131" s="27"/>
      <c r="E131" s="27"/>
      <c r="F131" s="27"/>
      <c r="G131" s="27"/>
      <c r="H131" s="27"/>
      <c r="I131" s="27"/>
      <c r="J131" s="134"/>
      <c r="K131" s="135"/>
      <c r="L131" s="135"/>
      <c r="M131" s="135"/>
      <c r="N131" s="135"/>
      <c r="O131" s="136"/>
      <c r="P131" s="150"/>
    </row>
    <row r="132" spans="1:16" ht="12.75">
      <c r="A132" s="96">
        <v>29</v>
      </c>
      <c r="B132" s="28" t="s">
        <v>27</v>
      </c>
      <c r="C132" s="5" t="s">
        <v>0</v>
      </c>
      <c r="D132" s="53"/>
      <c r="E132" s="53"/>
      <c r="F132" s="53"/>
      <c r="G132" s="53"/>
      <c r="H132" s="53"/>
      <c r="I132" s="53"/>
      <c r="J132" s="112"/>
      <c r="K132" s="114"/>
      <c r="L132" s="114"/>
      <c r="M132" s="114"/>
      <c r="N132" s="114"/>
      <c r="O132" s="116"/>
      <c r="P132" s="149"/>
    </row>
    <row r="133" spans="1:16" ht="13.5" thickBot="1">
      <c r="A133" s="97"/>
      <c r="B133" s="41" t="s">
        <v>16</v>
      </c>
      <c r="C133" s="6" t="s">
        <v>1</v>
      </c>
      <c r="D133" s="66"/>
      <c r="E133" s="66"/>
      <c r="F133" s="66"/>
      <c r="G133" s="66"/>
      <c r="H133" s="66"/>
      <c r="I133" s="66"/>
      <c r="J133" s="113"/>
      <c r="K133" s="115"/>
      <c r="L133" s="115"/>
      <c r="M133" s="115"/>
      <c r="N133" s="115"/>
      <c r="O133" s="117"/>
      <c r="P133" s="150"/>
    </row>
    <row r="134" spans="1:16" ht="12.75">
      <c r="A134" s="97"/>
      <c r="B134" s="41" t="s">
        <v>10</v>
      </c>
      <c r="C134" s="6" t="s">
        <v>2</v>
      </c>
      <c r="D134" s="65"/>
      <c r="E134" s="65"/>
      <c r="F134" s="65"/>
      <c r="G134" s="65"/>
      <c r="H134" s="65"/>
      <c r="I134" s="65"/>
      <c r="J134" s="113"/>
      <c r="K134" s="115"/>
      <c r="L134" s="115"/>
      <c r="M134" s="115"/>
      <c r="N134" s="115"/>
      <c r="O134" s="117"/>
      <c r="P134" s="149"/>
    </row>
    <row r="135" spans="1:16" ht="13.5" thickBot="1">
      <c r="A135" s="98"/>
      <c r="B135" s="15"/>
      <c r="C135" s="7" t="s">
        <v>3</v>
      </c>
      <c r="D135" s="27"/>
      <c r="E135" s="27"/>
      <c r="F135" s="27"/>
      <c r="G135" s="27"/>
      <c r="H135" s="27"/>
      <c r="I135" s="27"/>
      <c r="J135" s="134"/>
      <c r="K135" s="135"/>
      <c r="L135" s="135"/>
      <c r="M135" s="135"/>
      <c r="N135" s="135"/>
      <c r="O135" s="136"/>
      <c r="P135" s="150"/>
    </row>
    <row r="136" spans="1:16" ht="12.75">
      <c r="A136" s="96">
        <v>30</v>
      </c>
      <c r="B136" s="28" t="s">
        <v>28</v>
      </c>
      <c r="C136" s="5" t="s">
        <v>0</v>
      </c>
      <c r="D136" s="53"/>
      <c r="E136" s="53"/>
      <c r="F136" s="53"/>
      <c r="G136" s="53"/>
      <c r="H136" s="53"/>
      <c r="I136" s="53"/>
      <c r="J136" s="138"/>
      <c r="K136" s="138"/>
      <c r="L136" s="138"/>
      <c r="M136" s="138"/>
      <c r="N136" s="138"/>
      <c r="O136" s="138"/>
      <c r="P136" s="149"/>
    </row>
    <row r="137" spans="1:16" ht="13.5" thickBot="1">
      <c r="A137" s="97"/>
      <c r="B137" s="41" t="s">
        <v>16</v>
      </c>
      <c r="C137" s="6" t="s">
        <v>1</v>
      </c>
      <c r="D137" s="66"/>
      <c r="E137" s="66"/>
      <c r="F137" s="66"/>
      <c r="G137" s="66"/>
      <c r="H137" s="66"/>
      <c r="I137" s="66"/>
      <c r="J137" s="115"/>
      <c r="K137" s="115"/>
      <c r="L137" s="115"/>
      <c r="M137" s="115"/>
      <c r="N137" s="115"/>
      <c r="O137" s="115"/>
      <c r="P137" s="150"/>
    </row>
    <row r="138" spans="1:16" ht="12.75">
      <c r="A138" s="97"/>
      <c r="B138" s="41" t="s">
        <v>10</v>
      </c>
      <c r="C138" s="6" t="s">
        <v>2</v>
      </c>
      <c r="D138" s="65"/>
      <c r="E138" s="65"/>
      <c r="F138" s="65"/>
      <c r="G138" s="65"/>
      <c r="H138" s="65"/>
      <c r="I138" s="65"/>
      <c r="J138" s="115"/>
      <c r="K138" s="115"/>
      <c r="L138" s="115"/>
      <c r="M138" s="115"/>
      <c r="N138" s="115"/>
      <c r="O138" s="115"/>
      <c r="P138" s="149"/>
    </row>
    <row r="139" spans="1:16" ht="13.5" thickBot="1">
      <c r="A139" s="98"/>
      <c r="B139" s="15"/>
      <c r="C139" s="7" t="s">
        <v>3</v>
      </c>
      <c r="D139" s="27"/>
      <c r="E139" s="27"/>
      <c r="F139" s="27"/>
      <c r="G139" s="27"/>
      <c r="H139" s="27"/>
      <c r="I139" s="27"/>
      <c r="J139" s="140"/>
      <c r="K139" s="140"/>
      <c r="L139" s="140"/>
      <c r="M139" s="140"/>
      <c r="N139" s="140"/>
      <c r="O139" s="140"/>
      <c r="P139" s="150"/>
    </row>
    <row r="140" spans="1:16" ht="12.75">
      <c r="A140" s="96">
        <v>31</v>
      </c>
      <c r="B140" s="28" t="s">
        <v>29</v>
      </c>
      <c r="C140" s="5" t="s">
        <v>0</v>
      </c>
      <c r="D140" s="53"/>
      <c r="E140" s="53"/>
      <c r="F140" s="53"/>
      <c r="G140" s="53"/>
      <c r="H140" s="53"/>
      <c r="I140" s="53"/>
      <c r="J140" s="112"/>
      <c r="K140" s="114"/>
      <c r="L140" s="114"/>
      <c r="M140" s="114"/>
      <c r="N140" s="114"/>
      <c r="O140" s="116"/>
      <c r="P140" s="149"/>
    </row>
    <row r="141" spans="1:16" ht="13.5" thickBot="1">
      <c r="A141" s="97"/>
      <c r="B141" s="41" t="s">
        <v>22</v>
      </c>
      <c r="C141" s="6" t="s">
        <v>1</v>
      </c>
      <c r="D141" s="66"/>
      <c r="E141" s="66"/>
      <c r="F141" s="66"/>
      <c r="G141" s="66"/>
      <c r="H141" s="66"/>
      <c r="I141" s="66"/>
      <c r="J141" s="113"/>
      <c r="K141" s="115"/>
      <c r="L141" s="115"/>
      <c r="M141" s="115"/>
      <c r="N141" s="115"/>
      <c r="O141" s="117"/>
      <c r="P141" s="150"/>
    </row>
    <row r="142" spans="1:16" ht="12.75">
      <c r="A142" s="97"/>
      <c r="B142" s="41" t="s">
        <v>23</v>
      </c>
      <c r="C142" s="6" t="s">
        <v>2</v>
      </c>
      <c r="D142" s="65"/>
      <c r="E142" s="65"/>
      <c r="F142" s="65"/>
      <c r="G142" s="65"/>
      <c r="H142" s="65"/>
      <c r="I142" s="65"/>
      <c r="J142" s="113"/>
      <c r="K142" s="115"/>
      <c r="L142" s="115"/>
      <c r="M142" s="115"/>
      <c r="N142" s="115"/>
      <c r="O142" s="117"/>
      <c r="P142" s="149"/>
    </row>
    <row r="143" spans="1:16" ht="13.5" thickBot="1">
      <c r="A143" s="98"/>
      <c r="B143" s="31"/>
      <c r="C143" s="7" t="s">
        <v>3</v>
      </c>
      <c r="D143" s="27"/>
      <c r="E143" s="27"/>
      <c r="F143" s="27"/>
      <c r="G143" s="27"/>
      <c r="H143" s="27"/>
      <c r="I143" s="27"/>
      <c r="J143" s="134"/>
      <c r="K143" s="135"/>
      <c r="L143" s="135"/>
      <c r="M143" s="135"/>
      <c r="N143" s="135"/>
      <c r="O143" s="136"/>
      <c r="P143" s="150"/>
    </row>
    <row r="144" spans="1:16" ht="12.75">
      <c r="A144" s="96">
        <v>32</v>
      </c>
      <c r="B144" s="28" t="s">
        <v>30</v>
      </c>
      <c r="C144" s="5" t="s">
        <v>0</v>
      </c>
      <c r="D144" s="53"/>
      <c r="E144" s="53"/>
      <c r="F144" s="53"/>
      <c r="G144" s="53"/>
      <c r="H144" s="53"/>
      <c r="I144" s="53"/>
      <c r="J144" s="112"/>
      <c r="K144" s="114"/>
      <c r="L144" s="114"/>
      <c r="M144" s="114"/>
      <c r="N144" s="114"/>
      <c r="O144" s="116"/>
      <c r="P144" s="149"/>
    </row>
    <row r="145" spans="1:16" ht="13.5" thickBot="1">
      <c r="A145" s="97"/>
      <c r="B145" s="41" t="s">
        <v>22</v>
      </c>
      <c r="C145" s="6" t="s">
        <v>1</v>
      </c>
      <c r="D145" s="66"/>
      <c r="E145" s="66"/>
      <c r="F145" s="66"/>
      <c r="G145" s="66"/>
      <c r="H145" s="66"/>
      <c r="I145" s="66"/>
      <c r="J145" s="113"/>
      <c r="K145" s="115"/>
      <c r="L145" s="115"/>
      <c r="M145" s="115"/>
      <c r="N145" s="115"/>
      <c r="O145" s="117"/>
      <c r="P145" s="150"/>
    </row>
    <row r="146" spans="1:16" ht="12.75">
      <c r="A146" s="97"/>
      <c r="B146" s="41" t="s">
        <v>23</v>
      </c>
      <c r="C146" s="6" t="s">
        <v>2</v>
      </c>
      <c r="D146" s="65"/>
      <c r="E146" s="65"/>
      <c r="F146" s="65"/>
      <c r="G146" s="65"/>
      <c r="H146" s="65"/>
      <c r="I146" s="65"/>
      <c r="J146" s="113"/>
      <c r="K146" s="115"/>
      <c r="L146" s="115"/>
      <c r="M146" s="115"/>
      <c r="N146" s="115"/>
      <c r="O146" s="117"/>
      <c r="P146" s="149"/>
    </row>
    <row r="147" spans="1:16" ht="13.5" thickBot="1">
      <c r="A147" s="98"/>
      <c r="B147" s="15"/>
      <c r="C147" s="7" t="s">
        <v>3</v>
      </c>
      <c r="D147" s="27"/>
      <c r="E147" s="27"/>
      <c r="F147" s="27"/>
      <c r="G147" s="27"/>
      <c r="H147" s="27"/>
      <c r="I147" s="27"/>
      <c r="J147" s="134"/>
      <c r="K147" s="135"/>
      <c r="L147" s="135"/>
      <c r="M147" s="135"/>
      <c r="N147" s="135"/>
      <c r="O147" s="136"/>
      <c r="P147" s="150"/>
    </row>
    <row r="148" spans="1:16" ht="12.75">
      <c r="A148" s="96">
        <v>33</v>
      </c>
      <c r="B148" s="28" t="s">
        <v>21</v>
      </c>
      <c r="C148" s="5" t="s">
        <v>0</v>
      </c>
      <c r="D148" s="53"/>
      <c r="E148" s="53"/>
      <c r="F148" s="53"/>
      <c r="G148" s="53"/>
      <c r="H148" s="53"/>
      <c r="I148" s="53"/>
      <c r="J148" s="112"/>
      <c r="K148" s="114"/>
      <c r="L148" s="114"/>
      <c r="M148" s="114"/>
      <c r="N148" s="114"/>
      <c r="O148" s="116"/>
      <c r="P148" s="149"/>
    </row>
    <row r="149" spans="1:16" ht="13.5" thickBot="1">
      <c r="A149" s="97"/>
      <c r="B149" s="41" t="s">
        <v>14</v>
      </c>
      <c r="C149" s="6" t="s">
        <v>1</v>
      </c>
      <c r="D149" s="66"/>
      <c r="E149" s="66"/>
      <c r="F149" s="66"/>
      <c r="G149" s="66"/>
      <c r="H149" s="66"/>
      <c r="I149" s="66"/>
      <c r="J149" s="113"/>
      <c r="K149" s="115"/>
      <c r="L149" s="115"/>
      <c r="M149" s="115"/>
      <c r="N149" s="115"/>
      <c r="O149" s="117"/>
      <c r="P149" s="150"/>
    </row>
    <row r="150" spans="1:16" ht="12.75">
      <c r="A150" s="97"/>
      <c r="B150" s="41" t="s">
        <v>9</v>
      </c>
      <c r="C150" s="6" t="s">
        <v>2</v>
      </c>
      <c r="D150" s="65"/>
      <c r="E150" s="65"/>
      <c r="F150" s="65"/>
      <c r="G150" s="65"/>
      <c r="H150" s="65"/>
      <c r="I150" s="65"/>
      <c r="J150" s="113"/>
      <c r="K150" s="115"/>
      <c r="L150" s="115"/>
      <c r="M150" s="115"/>
      <c r="N150" s="115"/>
      <c r="O150" s="117"/>
      <c r="P150" s="149"/>
    </row>
    <row r="151" spans="1:16" ht="13.5" thickBot="1">
      <c r="A151" s="98"/>
      <c r="B151" s="15"/>
      <c r="C151" s="7" t="s">
        <v>3</v>
      </c>
      <c r="D151" s="27"/>
      <c r="E151" s="27"/>
      <c r="F151" s="27"/>
      <c r="G151" s="27"/>
      <c r="H151" s="27"/>
      <c r="I151" s="27"/>
      <c r="J151" s="134"/>
      <c r="K151" s="135"/>
      <c r="L151" s="135"/>
      <c r="M151" s="135"/>
      <c r="N151" s="135"/>
      <c r="O151" s="136"/>
      <c r="P151" s="150"/>
    </row>
    <row r="152" spans="1:16" ht="12.75">
      <c r="A152" s="96">
        <v>34</v>
      </c>
      <c r="B152" s="28" t="s">
        <v>24</v>
      </c>
      <c r="C152" s="5" t="s">
        <v>0</v>
      </c>
      <c r="D152" s="53"/>
      <c r="E152" s="53"/>
      <c r="F152" s="53"/>
      <c r="G152" s="53"/>
      <c r="H152" s="53"/>
      <c r="I152" s="53"/>
      <c r="J152" s="112"/>
      <c r="K152" s="114"/>
      <c r="L152" s="114"/>
      <c r="M152" s="114"/>
      <c r="N152" s="114"/>
      <c r="O152" s="116"/>
      <c r="P152" s="149"/>
    </row>
    <row r="153" spans="1:16" ht="13.5" thickBot="1">
      <c r="A153" s="97"/>
      <c r="B153" s="41" t="s">
        <v>14</v>
      </c>
      <c r="C153" s="6" t="s">
        <v>1</v>
      </c>
      <c r="D153" s="66"/>
      <c r="E153" s="66"/>
      <c r="F153" s="66"/>
      <c r="G153" s="66"/>
      <c r="H153" s="66"/>
      <c r="I153" s="66"/>
      <c r="J153" s="113"/>
      <c r="K153" s="115"/>
      <c r="L153" s="115"/>
      <c r="M153" s="115"/>
      <c r="N153" s="115"/>
      <c r="O153" s="117"/>
      <c r="P153" s="150"/>
    </row>
    <row r="154" spans="1:16" ht="12.75">
      <c r="A154" s="97"/>
      <c r="B154" s="41" t="s">
        <v>9</v>
      </c>
      <c r="C154" s="6" t="s">
        <v>2</v>
      </c>
      <c r="D154" s="65"/>
      <c r="E154" s="65"/>
      <c r="F154" s="65"/>
      <c r="G154" s="65"/>
      <c r="H154" s="65"/>
      <c r="I154" s="65"/>
      <c r="J154" s="113"/>
      <c r="K154" s="115"/>
      <c r="L154" s="115"/>
      <c r="M154" s="115"/>
      <c r="N154" s="115"/>
      <c r="O154" s="117"/>
      <c r="P154" s="149"/>
    </row>
    <row r="155" spans="1:16" ht="13.5" thickBot="1">
      <c r="A155" s="98"/>
      <c r="B155" s="15"/>
      <c r="C155" s="7" t="s">
        <v>3</v>
      </c>
      <c r="D155" s="27"/>
      <c r="E155" s="27"/>
      <c r="F155" s="27"/>
      <c r="G155" s="27"/>
      <c r="H155" s="27"/>
      <c r="I155" s="27"/>
      <c r="J155" s="134"/>
      <c r="K155" s="135"/>
      <c r="L155" s="135"/>
      <c r="M155" s="135"/>
      <c r="N155" s="135"/>
      <c r="O155" s="136"/>
      <c r="P155" s="150"/>
    </row>
    <row r="156" spans="1:16" ht="12.75">
      <c r="A156" s="96">
        <v>35</v>
      </c>
      <c r="B156" s="28" t="s">
        <v>25</v>
      </c>
      <c r="C156" s="5" t="s">
        <v>0</v>
      </c>
      <c r="D156" s="53"/>
      <c r="E156" s="53"/>
      <c r="F156" s="53"/>
      <c r="G156" s="53"/>
      <c r="H156" s="53"/>
      <c r="I156" s="53"/>
      <c r="J156" s="112"/>
      <c r="K156" s="114"/>
      <c r="L156" s="114"/>
      <c r="M156" s="114"/>
      <c r="N156" s="114"/>
      <c r="O156" s="116"/>
      <c r="P156" s="149"/>
    </row>
    <row r="157" spans="1:16" ht="13.5" thickBot="1">
      <c r="A157" s="97"/>
      <c r="B157" s="41" t="s">
        <v>14</v>
      </c>
      <c r="C157" s="6" t="s">
        <v>1</v>
      </c>
      <c r="D157" s="66"/>
      <c r="E157" s="66"/>
      <c r="F157" s="66"/>
      <c r="G157" s="66"/>
      <c r="H157" s="66"/>
      <c r="I157" s="66"/>
      <c r="J157" s="113"/>
      <c r="K157" s="115"/>
      <c r="L157" s="115"/>
      <c r="M157" s="115"/>
      <c r="N157" s="115"/>
      <c r="O157" s="117"/>
      <c r="P157" s="150"/>
    </row>
    <row r="158" spans="1:16" ht="12.75">
      <c r="A158" s="97"/>
      <c r="B158" s="41" t="s">
        <v>11</v>
      </c>
      <c r="C158" s="6" t="s">
        <v>2</v>
      </c>
      <c r="D158" s="65"/>
      <c r="E158" s="65"/>
      <c r="F158" s="65"/>
      <c r="G158" s="65"/>
      <c r="H158" s="65"/>
      <c r="I158" s="65"/>
      <c r="J158" s="118"/>
      <c r="K158" s="108"/>
      <c r="L158" s="108"/>
      <c r="M158" s="108"/>
      <c r="N158" s="108"/>
      <c r="O158" s="110"/>
      <c r="P158" s="149"/>
    </row>
    <row r="159" spans="1:16" ht="13.5" thickBot="1">
      <c r="A159" s="98"/>
      <c r="B159" s="15"/>
      <c r="C159" s="7" t="s">
        <v>3</v>
      </c>
      <c r="D159" s="27"/>
      <c r="E159" s="27"/>
      <c r="F159" s="27"/>
      <c r="G159" s="27"/>
      <c r="H159" s="27"/>
      <c r="I159" s="27"/>
      <c r="J159" s="119"/>
      <c r="K159" s="109"/>
      <c r="L159" s="109"/>
      <c r="M159" s="109"/>
      <c r="N159" s="109"/>
      <c r="O159" s="111"/>
      <c r="P159" s="150"/>
    </row>
    <row r="160" spans="1:16" ht="12.75">
      <c r="A160" s="96">
        <v>36</v>
      </c>
      <c r="B160" s="28" t="s">
        <v>26</v>
      </c>
      <c r="C160" s="5" t="s">
        <v>0</v>
      </c>
      <c r="D160" s="53"/>
      <c r="E160" s="53"/>
      <c r="F160" s="53"/>
      <c r="G160" s="53"/>
      <c r="H160" s="53"/>
      <c r="I160" s="53"/>
      <c r="J160" s="112"/>
      <c r="K160" s="114"/>
      <c r="L160" s="114"/>
      <c r="M160" s="114"/>
      <c r="N160" s="114"/>
      <c r="O160" s="116"/>
      <c r="P160" s="149"/>
    </row>
    <row r="161" spans="1:16" ht="13.5" thickBot="1">
      <c r="A161" s="97"/>
      <c r="B161" s="41" t="s">
        <v>14</v>
      </c>
      <c r="C161" s="6" t="s">
        <v>1</v>
      </c>
      <c r="D161" s="66"/>
      <c r="E161" s="66"/>
      <c r="F161" s="66"/>
      <c r="G161" s="66"/>
      <c r="H161" s="66"/>
      <c r="I161" s="66"/>
      <c r="J161" s="113"/>
      <c r="K161" s="115"/>
      <c r="L161" s="115"/>
      <c r="M161" s="115"/>
      <c r="N161" s="115"/>
      <c r="O161" s="117"/>
      <c r="P161" s="150"/>
    </row>
    <row r="162" spans="1:16" ht="12.75">
      <c r="A162" s="97"/>
      <c r="B162" s="41" t="s">
        <v>11</v>
      </c>
      <c r="C162" s="6" t="s">
        <v>2</v>
      </c>
      <c r="D162" s="65"/>
      <c r="E162" s="65"/>
      <c r="F162" s="65"/>
      <c r="G162" s="65"/>
      <c r="H162" s="65"/>
      <c r="I162" s="65"/>
      <c r="J162" s="113"/>
      <c r="K162" s="115"/>
      <c r="L162" s="115"/>
      <c r="M162" s="115"/>
      <c r="N162" s="115"/>
      <c r="O162" s="117"/>
      <c r="P162" s="149"/>
    </row>
    <row r="163" spans="1:16" ht="13.5" thickBot="1">
      <c r="A163" s="98"/>
      <c r="B163" s="15"/>
      <c r="C163" s="7" t="s">
        <v>3</v>
      </c>
      <c r="D163" s="27"/>
      <c r="E163" s="27"/>
      <c r="F163" s="27"/>
      <c r="G163" s="27"/>
      <c r="H163" s="27"/>
      <c r="I163" s="27"/>
      <c r="J163" s="134"/>
      <c r="K163" s="135"/>
      <c r="L163" s="135"/>
      <c r="M163" s="135"/>
      <c r="N163" s="135"/>
      <c r="O163" s="136"/>
      <c r="P163" s="150"/>
    </row>
    <row r="164" spans="1:16" ht="13.5" thickBot="1">
      <c r="A164" s="38"/>
      <c r="B164" s="6"/>
      <c r="C164" s="6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2"/>
    </row>
    <row r="165" spans="1:15" ht="12.75">
      <c r="A165" s="126"/>
      <c r="B165" s="126"/>
      <c r="C165" s="126"/>
      <c r="D165" s="126"/>
      <c r="E165" s="102" t="s">
        <v>20</v>
      </c>
      <c r="F165" s="102"/>
      <c r="G165" s="102"/>
      <c r="H165" s="102"/>
      <c r="I165" s="102"/>
      <c r="J165" s="131" t="s">
        <v>12</v>
      </c>
      <c r="K165" s="131"/>
      <c r="L165" s="131"/>
      <c r="M165" s="131"/>
      <c r="N165" s="131"/>
      <c r="O165" s="131"/>
    </row>
    <row r="166" spans="1:15" ht="13.5" thickBo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1:16" ht="13.5" thickBot="1">
      <c r="A167" s="127" t="s">
        <v>6</v>
      </c>
      <c r="B167" s="132"/>
      <c r="C167" s="14" t="s">
        <v>4</v>
      </c>
      <c r="D167" s="9">
        <v>1</v>
      </c>
      <c r="E167" s="26">
        <v>2</v>
      </c>
      <c r="F167" s="9">
        <v>3</v>
      </c>
      <c r="G167" s="26">
        <v>4</v>
      </c>
      <c r="H167" s="9">
        <v>5</v>
      </c>
      <c r="I167" s="26">
        <v>6</v>
      </c>
      <c r="J167" s="26">
        <v>1</v>
      </c>
      <c r="K167" s="26">
        <v>2</v>
      </c>
      <c r="L167" s="26">
        <v>3</v>
      </c>
      <c r="M167" s="9">
        <v>4</v>
      </c>
      <c r="N167" s="26">
        <v>5</v>
      </c>
      <c r="O167" s="10">
        <v>6</v>
      </c>
      <c r="P167" s="33" t="s">
        <v>35</v>
      </c>
    </row>
    <row r="168" spans="1:16" ht="13.5" thickBot="1">
      <c r="A168" s="129"/>
      <c r="B168" s="133"/>
      <c r="C168" s="15" t="s">
        <v>5</v>
      </c>
      <c r="D168" s="21"/>
      <c r="E168" s="21"/>
      <c r="F168" s="21"/>
      <c r="G168" s="21"/>
      <c r="H168" s="21"/>
      <c r="I168" s="21"/>
      <c r="J168" s="21"/>
      <c r="K168" s="9"/>
      <c r="L168" s="9"/>
      <c r="M168" s="9"/>
      <c r="N168" s="9"/>
      <c r="O168" s="10"/>
      <c r="P168" s="28"/>
    </row>
    <row r="169" spans="1:16" ht="12.75">
      <c r="A169" s="96">
        <v>37</v>
      </c>
      <c r="B169" s="1" t="s">
        <v>27</v>
      </c>
      <c r="C169" s="16" t="s">
        <v>0</v>
      </c>
      <c r="D169" s="53"/>
      <c r="E169" s="53"/>
      <c r="F169" s="53"/>
      <c r="G169" s="53"/>
      <c r="H169" s="53"/>
      <c r="I169" s="53"/>
      <c r="J169" s="112"/>
      <c r="K169" s="114"/>
      <c r="L169" s="114"/>
      <c r="M169" s="114"/>
      <c r="N169" s="114"/>
      <c r="O169" s="116"/>
      <c r="P169" s="149"/>
    </row>
    <row r="170" spans="1:16" ht="13.5" thickBot="1">
      <c r="A170" s="97"/>
      <c r="B170" s="2" t="s">
        <v>15</v>
      </c>
      <c r="C170" s="17" t="s">
        <v>1</v>
      </c>
      <c r="D170" s="66"/>
      <c r="E170" s="66"/>
      <c r="F170" s="66"/>
      <c r="G170" s="66"/>
      <c r="H170" s="66"/>
      <c r="I170" s="66"/>
      <c r="J170" s="113"/>
      <c r="K170" s="115"/>
      <c r="L170" s="115"/>
      <c r="M170" s="115"/>
      <c r="N170" s="115"/>
      <c r="O170" s="117"/>
      <c r="P170" s="150"/>
    </row>
    <row r="171" spans="1:16" ht="12.75">
      <c r="A171" s="97"/>
      <c r="B171" s="2" t="s">
        <v>7</v>
      </c>
      <c r="C171" s="17" t="s">
        <v>2</v>
      </c>
      <c r="D171" s="65"/>
      <c r="E171" s="65"/>
      <c r="F171" s="65"/>
      <c r="G171" s="65"/>
      <c r="H171" s="65"/>
      <c r="I171" s="65"/>
      <c r="J171" s="113"/>
      <c r="K171" s="115"/>
      <c r="L171" s="115"/>
      <c r="M171" s="115"/>
      <c r="N171" s="115"/>
      <c r="O171" s="117"/>
      <c r="P171" s="149"/>
    </row>
    <row r="172" spans="1:16" ht="13.5" thickBot="1">
      <c r="A172" s="98"/>
      <c r="B172" s="7"/>
      <c r="C172" s="15" t="s">
        <v>3</v>
      </c>
      <c r="D172" s="27"/>
      <c r="E172" s="27"/>
      <c r="F172" s="27"/>
      <c r="G172" s="27"/>
      <c r="H172" s="27"/>
      <c r="I172" s="27"/>
      <c r="J172" s="134"/>
      <c r="K172" s="135"/>
      <c r="L172" s="135"/>
      <c r="M172" s="135"/>
      <c r="N172" s="135"/>
      <c r="O172" s="136"/>
      <c r="P172" s="150"/>
    </row>
    <row r="173" spans="1:16" ht="12.75">
      <c r="A173" s="96">
        <v>38</v>
      </c>
      <c r="B173" s="1" t="s">
        <v>28</v>
      </c>
      <c r="C173" s="16" t="s">
        <v>0</v>
      </c>
      <c r="D173" s="53"/>
      <c r="E173" s="53"/>
      <c r="F173" s="53"/>
      <c r="G173" s="53"/>
      <c r="H173" s="53"/>
      <c r="I173" s="53"/>
      <c r="J173" s="112"/>
      <c r="K173" s="114"/>
      <c r="L173" s="114"/>
      <c r="M173" s="114"/>
      <c r="N173" s="114"/>
      <c r="O173" s="116"/>
      <c r="P173" s="149"/>
    </row>
    <row r="174" spans="1:16" ht="13.5" thickBot="1">
      <c r="A174" s="97"/>
      <c r="B174" s="52" t="s">
        <v>15</v>
      </c>
      <c r="C174" s="17" t="s">
        <v>1</v>
      </c>
      <c r="D174" s="66"/>
      <c r="E174" s="66"/>
      <c r="F174" s="66"/>
      <c r="G174" s="66"/>
      <c r="H174" s="66"/>
      <c r="I174" s="66"/>
      <c r="J174" s="113"/>
      <c r="K174" s="115"/>
      <c r="L174" s="115"/>
      <c r="M174" s="115"/>
      <c r="N174" s="115"/>
      <c r="O174" s="117"/>
      <c r="P174" s="150"/>
    </row>
    <row r="175" spans="1:16" ht="12.75">
      <c r="A175" s="97"/>
      <c r="B175" s="52" t="s">
        <v>7</v>
      </c>
      <c r="C175" s="17" t="s">
        <v>2</v>
      </c>
      <c r="D175" s="65"/>
      <c r="E175" s="65"/>
      <c r="F175" s="65"/>
      <c r="G175" s="65"/>
      <c r="H175" s="65"/>
      <c r="I175" s="65"/>
      <c r="J175" s="113"/>
      <c r="K175" s="115"/>
      <c r="L175" s="115"/>
      <c r="M175" s="115"/>
      <c r="N175" s="115"/>
      <c r="O175" s="117"/>
      <c r="P175" s="149"/>
    </row>
    <row r="176" spans="1:16" ht="13.5" thickBot="1">
      <c r="A176" s="98"/>
      <c r="B176" s="7"/>
      <c r="C176" s="15" t="s">
        <v>3</v>
      </c>
      <c r="D176" s="27"/>
      <c r="E176" s="27"/>
      <c r="F176" s="27"/>
      <c r="G176" s="27"/>
      <c r="H176" s="27"/>
      <c r="I176" s="27"/>
      <c r="J176" s="134"/>
      <c r="K176" s="135"/>
      <c r="L176" s="135"/>
      <c r="M176" s="135"/>
      <c r="N176" s="135"/>
      <c r="O176" s="136"/>
      <c r="P176" s="150"/>
    </row>
    <row r="177" spans="1:16" ht="12.75">
      <c r="A177" s="96">
        <v>39</v>
      </c>
      <c r="B177" s="1" t="s">
        <v>29</v>
      </c>
      <c r="C177" s="16" t="s">
        <v>0</v>
      </c>
      <c r="D177" s="53"/>
      <c r="E177" s="53"/>
      <c r="F177" s="53"/>
      <c r="G177" s="53"/>
      <c r="H177" s="53"/>
      <c r="I177" s="53"/>
      <c r="J177" s="138"/>
      <c r="K177" s="138"/>
      <c r="L177" s="138"/>
      <c r="M177" s="138"/>
      <c r="N177" s="138"/>
      <c r="O177" s="138"/>
      <c r="P177" s="149"/>
    </row>
    <row r="178" spans="1:16" ht="13.5" thickBot="1">
      <c r="A178" s="97"/>
      <c r="B178" s="52" t="s">
        <v>15</v>
      </c>
      <c r="C178" s="17" t="s">
        <v>1</v>
      </c>
      <c r="D178" s="66"/>
      <c r="E178" s="66"/>
      <c r="F178" s="66"/>
      <c r="G178" s="66"/>
      <c r="H178" s="66"/>
      <c r="I178" s="66"/>
      <c r="J178" s="115"/>
      <c r="K178" s="115"/>
      <c r="L178" s="115"/>
      <c r="M178" s="115"/>
      <c r="N178" s="115"/>
      <c r="O178" s="115"/>
      <c r="P178" s="150"/>
    </row>
    <row r="179" spans="1:16" ht="12.75">
      <c r="A179" s="97"/>
      <c r="B179" s="52" t="s">
        <v>10</v>
      </c>
      <c r="C179" s="17" t="s">
        <v>2</v>
      </c>
      <c r="D179" s="65"/>
      <c r="E179" s="65"/>
      <c r="F179" s="65"/>
      <c r="G179" s="65"/>
      <c r="H179" s="65"/>
      <c r="I179" s="65"/>
      <c r="J179" s="115"/>
      <c r="K179" s="115"/>
      <c r="L179" s="115"/>
      <c r="M179" s="115"/>
      <c r="N179" s="115"/>
      <c r="O179" s="115"/>
      <c r="P179" s="149"/>
    </row>
    <row r="180" spans="1:16" ht="13.5" thickBot="1">
      <c r="A180" s="98"/>
      <c r="B180" s="7"/>
      <c r="C180" s="15" t="s">
        <v>3</v>
      </c>
      <c r="D180" s="27"/>
      <c r="E180" s="27"/>
      <c r="F180" s="27"/>
      <c r="G180" s="27"/>
      <c r="H180" s="27"/>
      <c r="I180" s="27"/>
      <c r="J180" s="140"/>
      <c r="K180" s="140"/>
      <c r="L180" s="140"/>
      <c r="M180" s="140"/>
      <c r="N180" s="140"/>
      <c r="O180" s="140"/>
      <c r="P180" s="150"/>
    </row>
    <row r="181" spans="1:16" ht="12.75">
      <c r="A181" s="96">
        <v>40</v>
      </c>
      <c r="B181" s="1" t="s">
        <v>30</v>
      </c>
      <c r="C181" s="16" t="s">
        <v>0</v>
      </c>
      <c r="D181" s="53"/>
      <c r="E181" s="53"/>
      <c r="F181" s="53"/>
      <c r="G181" s="53"/>
      <c r="H181" s="53"/>
      <c r="I181" s="53"/>
      <c r="J181" s="112"/>
      <c r="K181" s="114"/>
      <c r="L181" s="114"/>
      <c r="M181" s="114"/>
      <c r="N181" s="114"/>
      <c r="O181" s="116"/>
      <c r="P181" s="149"/>
    </row>
    <row r="182" spans="1:16" ht="13.5" thickBot="1">
      <c r="A182" s="97"/>
      <c r="B182" s="52" t="s">
        <v>15</v>
      </c>
      <c r="C182" s="17" t="s">
        <v>1</v>
      </c>
      <c r="D182" s="66"/>
      <c r="E182" s="66"/>
      <c r="F182" s="66"/>
      <c r="G182" s="66"/>
      <c r="H182" s="66"/>
      <c r="I182" s="66"/>
      <c r="J182" s="113"/>
      <c r="K182" s="115"/>
      <c r="L182" s="115"/>
      <c r="M182" s="115"/>
      <c r="N182" s="115"/>
      <c r="O182" s="117"/>
      <c r="P182" s="150"/>
    </row>
    <row r="183" spans="1:16" ht="12.75">
      <c r="A183" s="97"/>
      <c r="B183" s="52" t="s">
        <v>10</v>
      </c>
      <c r="C183" s="17" t="s">
        <v>2</v>
      </c>
      <c r="D183" s="65"/>
      <c r="E183" s="65"/>
      <c r="F183" s="65"/>
      <c r="G183" s="65"/>
      <c r="H183" s="65"/>
      <c r="I183" s="65"/>
      <c r="J183" s="113"/>
      <c r="K183" s="115"/>
      <c r="L183" s="115"/>
      <c r="M183" s="115"/>
      <c r="N183" s="115"/>
      <c r="O183" s="117"/>
      <c r="P183" s="149"/>
    </row>
    <row r="184" spans="1:16" ht="13.5" thickBot="1">
      <c r="A184" s="98"/>
      <c r="B184" s="7"/>
      <c r="C184" s="15" t="s">
        <v>3</v>
      </c>
      <c r="D184" s="27"/>
      <c r="E184" s="27"/>
      <c r="F184" s="27"/>
      <c r="G184" s="27"/>
      <c r="H184" s="27"/>
      <c r="I184" s="27"/>
      <c r="J184" s="134"/>
      <c r="K184" s="135"/>
      <c r="L184" s="135"/>
      <c r="M184" s="135"/>
      <c r="N184" s="135"/>
      <c r="O184" s="136"/>
      <c r="P184" s="150"/>
    </row>
    <row r="185" spans="1:16" ht="12.75">
      <c r="A185" s="96">
        <v>41</v>
      </c>
      <c r="B185" s="1" t="s">
        <v>21</v>
      </c>
      <c r="C185" s="16" t="s">
        <v>0</v>
      </c>
      <c r="D185" s="53"/>
      <c r="E185" s="53"/>
      <c r="F185" s="53"/>
      <c r="G185" s="53"/>
      <c r="H185" s="53"/>
      <c r="I185" s="53"/>
      <c r="J185" s="112"/>
      <c r="K185" s="114"/>
      <c r="L185" s="114"/>
      <c r="M185" s="114"/>
      <c r="N185" s="114"/>
      <c r="O185" s="116"/>
      <c r="P185" s="149"/>
    </row>
    <row r="186" spans="1:16" ht="13.5" thickBot="1">
      <c r="A186" s="97"/>
      <c r="B186" s="52" t="s">
        <v>22</v>
      </c>
      <c r="C186" s="17" t="s">
        <v>1</v>
      </c>
      <c r="D186" s="66"/>
      <c r="E186" s="66"/>
      <c r="F186" s="66"/>
      <c r="G186" s="66"/>
      <c r="H186" s="66"/>
      <c r="I186" s="66"/>
      <c r="J186" s="113"/>
      <c r="K186" s="115"/>
      <c r="L186" s="115"/>
      <c r="M186" s="115"/>
      <c r="N186" s="115"/>
      <c r="O186" s="117"/>
      <c r="P186" s="150"/>
    </row>
    <row r="187" spans="1:16" ht="12.75">
      <c r="A187" s="97"/>
      <c r="B187" s="52" t="s">
        <v>7</v>
      </c>
      <c r="C187" s="17" t="s">
        <v>2</v>
      </c>
      <c r="D187" s="65"/>
      <c r="E187" s="65"/>
      <c r="F187" s="65"/>
      <c r="G187" s="65"/>
      <c r="H187" s="65"/>
      <c r="I187" s="65"/>
      <c r="J187" s="113"/>
      <c r="K187" s="115"/>
      <c r="L187" s="115"/>
      <c r="M187" s="115"/>
      <c r="N187" s="115"/>
      <c r="O187" s="117"/>
      <c r="P187" s="149"/>
    </row>
    <row r="188" spans="1:16" ht="13.5" thickBot="1">
      <c r="A188" s="98"/>
      <c r="B188" s="3" t="s">
        <v>8</v>
      </c>
      <c r="C188" s="15" t="s">
        <v>3</v>
      </c>
      <c r="D188" s="27"/>
      <c r="E188" s="27"/>
      <c r="F188" s="27"/>
      <c r="G188" s="27"/>
      <c r="H188" s="27"/>
      <c r="I188" s="27"/>
      <c r="J188" s="134"/>
      <c r="K188" s="135"/>
      <c r="L188" s="135"/>
      <c r="M188" s="135"/>
      <c r="N188" s="135"/>
      <c r="O188" s="136"/>
      <c r="P188" s="150"/>
    </row>
    <row r="189" spans="1:16" ht="12.75">
      <c r="A189" s="96">
        <v>42</v>
      </c>
      <c r="B189" s="1" t="s">
        <v>24</v>
      </c>
      <c r="C189" s="16" t="s">
        <v>0</v>
      </c>
      <c r="D189" s="53"/>
      <c r="E189" s="53"/>
      <c r="F189" s="53"/>
      <c r="G189" s="53"/>
      <c r="H189" s="53"/>
      <c r="I189" s="53"/>
      <c r="J189" s="112"/>
      <c r="K189" s="114"/>
      <c r="L189" s="114"/>
      <c r="M189" s="114"/>
      <c r="N189" s="114"/>
      <c r="O189" s="116"/>
      <c r="P189" s="149"/>
    </row>
    <row r="190" spans="1:16" ht="13.5" thickBot="1">
      <c r="A190" s="97"/>
      <c r="B190" s="52" t="s">
        <v>22</v>
      </c>
      <c r="C190" s="17" t="s">
        <v>1</v>
      </c>
      <c r="D190" s="66"/>
      <c r="E190" s="66"/>
      <c r="F190" s="66"/>
      <c r="G190" s="66"/>
      <c r="H190" s="66"/>
      <c r="I190" s="66"/>
      <c r="J190" s="113"/>
      <c r="K190" s="115"/>
      <c r="L190" s="115"/>
      <c r="M190" s="115"/>
      <c r="N190" s="115"/>
      <c r="O190" s="117"/>
      <c r="P190" s="150"/>
    </row>
    <row r="191" spans="1:16" ht="12.75">
      <c r="A191" s="97"/>
      <c r="B191" s="52" t="s">
        <v>7</v>
      </c>
      <c r="C191" s="17" t="s">
        <v>2</v>
      </c>
      <c r="D191" s="65"/>
      <c r="E191" s="65"/>
      <c r="F191" s="65"/>
      <c r="G191" s="65"/>
      <c r="H191" s="65"/>
      <c r="I191" s="65"/>
      <c r="J191" s="113"/>
      <c r="K191" s="115"/>
      <c r="L191" s="115"/>
      <c r="M191" s="115"/>
      <c r="N191" s="115"/>
      <c r="O191" s="117"/>
      <c r="P191" s="149"/>
    </row>
    <row r="192" spans="1:16" ht="13.5" thickBot="1">
      <c r="A192" s="98"/>
      <c r="B192" s="3" t="s">
        <v>8</v>
      </c>
      <c r="C192" s="15" t="s">
        <v>3</v>
      </c>
      <c r="D192" s="27"/>
      <c r="E192" s="27"/>
      <c r="F192" s="27"/>
      <c r="G192" s="27"/>
      <c r="H192" s="27"/>
      <c r="I192" s="27"/>
      <c r="J192" s="134"/>
      <c r="K192" s="135"/>
      <c r="L192" s="135"/>
      <c r="M192" s="135"/>
      <c r="N192" s="135"/>
      <c r="O192" s="136"/>
      <c r="P192" s="150"/>
    </row>
    <row r="193" spans="1:16" ht="12.75">
      <c r="A193" s="96">
        <v>43</v>
      </c>
      <c r="B193" s="1" t="s">
        <v>25</v>
      </c>
      <c r="C193" s="16" t="s">
        <v>0</v>
      </c>
      <c r="D193" s="53"/>
      <c r="E193" s="53"/>
      <c r="F193" s="53"/>
      <c r="G193" s="53"/>
      <c r="H193" s="53"/>
      <c r="I193" s="53"/>
      <c r="J193" s="112"/>
      <c r="K193" s="114"/>
      <c r="L193" s="114"/>
      <c r="M193" s="114"/>
      <c r="N193" s="114"/>
      <c r="O193" s="116"/>
      <c r="P193" s="149"/>
    </row>
    <row r="194" spans="1:16" ht="13.5" thickBot="1">
      <c r="A194" s="97"/>
      <c r="B194" s="52" t="s">
        <v>22</v>
      </c>
      <c r="C194" s="17" t="s">
        <v>1</v>
      </c>
      <c r="D194" s="66"/>
      <c r="E194" s="66"/>
      <c r="F194" s="66"/>
      <c r="G194" s="66"/>
      <c r="H194" s="66"/>
      <c r="I194" s="66"/>
      <c r="J194" s="113"/>
      <c r="K194" s="115"/>
      <c r="L194" s="115"/>
      <c r="M194" s="115"/>
      <c r="N194" s="115"/>
      <c r="O194" s="117"/>
      <c r="P194" s="150"/>
    </row>
    <row r="195" spans="1:16" ht="12.75">
      <c r="A195" s="97"/>
      <c r="B195" s="52" t="s">
        <v>7</v>
      </c>
      <c r="C195" s="17" t="s">
        <v>2</v>
      </c>
      <c r="D195" s="65"/>
      <c r="E195" s="65"/>
      <c r="F195" s="65"/>
      <c r="G195" s="65"/>
      <c r="H195" s="65"/>
      <c r="I195" s="65"/>
      <c r="J195" s="113"/>
      <c r="K195" s="115"/>
      <c r="L195" s="115"/>
      <c r="M195" s="115"/>
      <c r="N195" s="115"/>
      <c r="O195" s="117"/>
      <c r="P195" s="149"/>
    </row>
    <row r="196" spans="1:16" ht="13.5" thickBot="1">
      <c r="A196" s="98"/>
      <c r="B196" s="3" t="s">
        <v>8</v>
      </c>
      <c r="C196" s="15" t="s">
        <v>3</v>
      </c>
      <c r="D196" s="27"/>
      <c r="E196" s="27"/>
      <c r="F196" s="27"/>
      <c r="G196" s="27"/>
      <c r="H196" s="27"/>
      <c r="I196" s="27"/>
      <c r="J196" s="134"/>
      <c r="K196" s="135"/>
      <c r="L196" s="135"/>
      <c r="M196" s="135"/>
      <c r="N196" s="135"/>
      <c r="O196" s="136"/>
      <c r="P196" s="150"/>
    </row>
    <row r="197" spans="1:16" ht="12.75">
      <c r="A197" s="96">
        <v>44</v>
      </c>
      <c r="B197" s="1" t="s">
        <v>26</v>
      </c>
      <c r="C197" s="16" t="s">
        <v>0</v>
      </c>
      <c r="D197" s="53"/>
      <c r="E197" s="53"/>
      <c r="F197" s="53"/>
      <c r="G197" s="53"/>
      <c r="H197" s="53"/>
      <c r="I197" s="53"/>
      <c r="J197" s="112"/>
      <c r="K197" s="114"/>
      <c r="L197" s="114"/>
      <c r="M197" s="114"/>
      <c r="N197" s="114"/>
      <c r="O197" s="116"/>
      <c r="P197" s="149"/>
    </row>
    <row r="198" spans="1:16" ht="13.5" thickBot="1">
      <c r="A198" s="97"/>
      <c r="B198" s="52" t="s">
        <v>22</v>
      </c>
      <c r="C198" s="17" t="s">
        <v>1</v>
      </c>
      <c r="D198" s="66"/>
      <c r="E198" s="66"/>
      <c r="F198" s="66"/>
      <c r="G198" s="66"/>
      <c r="H198" s="66"/>
      <c r="I198" s="66"/>
      <c r="J198" s="113"/>
      <c r="K198" s="115"/>
      <c r="L198" s="115"/>
      <c r="M198" s="115"/>
      <c r="N198" s="115"/>
      <c r="O198" s="117"/>
      <c r="P198" s="150"/>
    </row>
    <row r="199" spans="1:16" ht="12.75">
      <c r="A199" s="97"/>
      <c r="B199" s="52" t="s">
        <v>7</v>
      </c>
      <c r="C199" s="17" t="s">
        <v>2</v>
      </c>
      <c r="D199" s="65"/>
      <c r="E199" s="65"/>
      <c r="F199" s="65"/>
      <c r="G199" s="65"/>
      <c r="H199" s="65"/>
      <c r="I199" s="65"/>
      <c r="J199" s="118"/>
      <c r="K199" s="108"/>
      <c r="L199" s="108"/>
      <c r="M199" s="108"/>
      <c r="N199" s="108"/>
      <c r="O199" s="110"/>
      <c r="P199" s="149"/>
    </row>
    <row r="200" spans="1:16" ht="13.5" thickBot="1">
      <c r="A200" s="98"/>
      <c r="B200" s="3" t="s">
        <v>8</v>
      </c>
      <c r="C200" s="15" t="s">
        <v>3</v>
      </c>
      <c r="D200" s="27"/>
      <c r="E200" s="27"/>
      <c r="F200" s="27"/>
      <c r="G200" s="27"/>
      <c r="H200" s="27"/>
      <c r="I200" s="27"/>
      <c r="J200" s="119"/>
      <c r="K200" s="109"/>
      <c r="L200" s="109"/>
      <c r="M200" s="109"/>
      <c r="N200" s="109"/>
      <c r="O200" s="111"/>
      <c r="P200" s="150"/>
    </row>
    <row r="201" spans="1:16" ht="12.75">
      <c r="A201" s="96">
        <v>45</v>
      </c>
      <c r="B201" s="1" t="s">
        <v>27</v>
      </c>
      <c r="C201" s="16" t="s">
        <v>0</v>
      </c>
      <c r="D201" s="53"/>
      <c r="E201" s="53"/>
      <c r="F201" s="53"/>
      <c r="G201" s="53"/>
      <c r="H201" s="53"/>
      <c r="I201" s="53"/>
      <c r="J201" s="112"/>
      <c r="K201" s="114"/>
      <c r="L201" s="114"/>
      <c r="M201" s="114"/>
      <c r="N201" s="114"/>
      <c r="O201" s="116"/>
      <c r="P201" s="149"/>
    </row>
    <row r="202" spans="1:16" ht="13.5" thickBot="1">
      <c r="A202" s="97"/>
      <c r="B202" s="52" t="s">
        <v>22</v>
      </c>
      <c r="C202" s="17" t="s">
        <v>1</v>
      </c>
      <c r="D202" s="66"/>
      <c r="E202" s="66"/>
      <c r="F202" s="66"/>
      <c r="G202" s="66"/>
      <c r="H202" s="66"/>
      <c r="I202" s="66"/>
      <c r="J202" s="113"/>
      <c r="K202" s="115"/>
      <c r="L202" s="115"/>
      <c r="M202" s="115"/>
      <c r="N202" s="115"/>
      <c r="O202" s="117"/>
      <c r="P202" s="150"/>
    </row>
    <row r="203" spans="1:16" ht="12.75">
      <c r="A203" s="97"/>
      <c r="B203" s="52" t="s">
        <v>7</v>
      </c>
      <c r="C203" s="17" t="s">
        <v>2</v>
      </c>
      <c r="D203" s="65"/>
      <c r="E203" s="65"/>
      <c r="F203" s="65"/>
      <c r="G203" s="65"/>
      <c r="H203" s="65"/>
      <c r="I203" s="65"/>
      <c r="J203" s="113"/>
      <c r="K203" s="115"/>
      <c r="L203" s="115"/>
      <c r="M203" s="115"/>
      <c r="N203" s="115"/>
      <c r="O203" s="117"/>
      <c r="P203" s="149"/>
    </row>
    <row r="204" spans="1:16" ht="13.5" thickBot="1">
      <c r="A204" s="98"/>
      <c r="B204" s="3" t="s">
        <v>8</v>
      </c>
      <c r="C204" s="15" t="s">
        <v>3</v>
      </c>
      <c r="D204" s="27"/>
      <c r="E204" s="27"/>
      <c r="F204" s="27"/>
      <c r="G204" s="27"/>
      <c r="H204" s="27"/>
      <c r="I204" s="27"/>
      <c r="J204" s="134"/>
      <c r="K204" s="135"/>
      <c r="L204" s="135"/>
      <c r="M204" s="135"/>
      <c r="N204" s="135"/>
      <c r="O204" s="136"/>
      <c r="P204" s="150"/>
    </row>
    <row r="205" spans="1:15" ht="13.5" thickBot="1">
      <c r="A205" s="38"/>
      <c r="B205" s="6"/>
      <c r="C205" s="6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>
      <c r="A206" s="126"/>
      <c r="B206" s="126"/>
      <c r="C206" s="126"/>
      <c r="D206" s="126"/>
      <c r="E206" s="102" t="s">
        <v>20</v>
      </c>
      <c r="F206" s="102"/>
      <c r="G206" s="102"/>
      <c r="H206" s="102"/>
      <c r="I206" s="102"/>
      <c r="J206" s="131" t="s">
        <v>12</v>
      </c>
      <c r="K206" s="131"/>
      <c r="L206" s="131"/>
      <c r="M206" s="131"/>
      <c r="N206" s="131"/>
      <c r="O206" s="131"/>
    </row>
    <row r="207" spans="1:15" ht="13.5" thickBot="1">
      <c r="A207" s="104"/>
      <c r="B207" s="104"/>
      <c r="C207" s="102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1:16" ht="13.5" thickBot="1">
      <c r="A208" s="127" t="s">
        <v>6</v>
      </c>
      <c r="B208" s="128"/>
      <c r="C208" s="14" t="s">
        <v>4</v>
      </c>
      <c r="D208" s="9">
        <v>1</v>
      </c>
      <c r="E208" s="26">
        <v>2</v>
      </c>
      <c r="F208" s="9">
        <v>3</v>
      </c>
      <c r="G208" s="26">
        <v>4</v>
      </c>
      <c r="H208" s="9">
        <v>5</v>
      </c>
      <c r="I208" s="26">
        <v>6</v>
      </c>
      <c r="J208" s="26">
        <v>1</v>
      </c>
      <c r="K208" s="9">
        <v>2</v>
      </c>
      <c r="L208" s="26">
        <v>3</v>
      </c>
      <c r="M208" s="9">
        <v>4</v>
      </c>
      <c r="N208" s="26">
        <v>5</v>
      </c>
      <c r="O208" s="10">
        <v>6</v>
      </c>
      <c r="P208" s="33" t="s">
        <v>35</v>
      </c>
    </row>
    <row r="209" spans="1:16" ht="13.5" thickBot="1">
      <c r="A209" s="129"/>
      <c r="B209" s="130"/>
      <c r="C209" s="14" t="s">
        <v>5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6"/>
      <c r="P209" s="28"/>
    </row>
    <row r="210" spans="1:16" ht="12.75">
      <c r="A210" s="96">
        <v>46</v>
      </c>
      <c r="B210" s="28" t="s">
        <v>28</v>
      </c>
      <c r="C210" s="6" t="s">
        <v>0</v>
      </c>
      <c r="D210" s="53"/>
      <c r="E210" s="53"/>
      <c r="F210" s="53"/>
      <c r="G210" s="53"/>
      <c r="H210" s="53"/>
      <c r="I210" s="53"/>
      <c r="J210" s="112"/>
      <c r="K210" s="114"/>
      <c r="L210" s="114"/>
      <c r="M210" s="114"/>
      <c r="N210" s="114"/>
      <c r="O210" s="116"/>
      <c r="P210" s="149"/>
    </row>
    <row r="211" spans="1:16" ht="13.5" thickBot="1">
      <c r="A211" s="97"/>
      <c r="B211" s="35" t="s">
        <v>22</v>
      </c>
      <c r="C211" s="6" t="s">
        <v>1</v>
      </c>
      <c r="D211" s="66"/>
      <c r="E211" s="66"/>
      <c r="F211" s="66"/>
      <c r="G211" s="66"/>
      <c r="H211" s="66"/>
      <c r="I211" s="66"/>
      <c r="J211" s="113"/>
      <c r="K211" s="115"/>
      <c r="L211" s="115"/>
      <c r="M211" s="115"/>
      <c r="N211" s="115"/>
      <c r="O211" s="117"/>
      <c r="P211" s="150"/>
    </row>
    <row r="212" spans="1:16" ht="12.75">
      <c r="A212" s="97"/>
      <c r="B212" s="35" t="s">
        <v>7</v>
      </c>
      <c r="C212" s="6" t="s">
        <v>2</v>
      </c>
      <c r="D212" s="65"/>
      <c r="E212" s="65"/>
      <c r="F212" s="65"/>
      <c r="G212" s="65"/>
      <c r="H212" s="65"/>
      <c r="I212" s="65"/>
      <c r="J212" s="113"/>
      <c r="K212" s="115"/>
      <c r="L212" s="115"/>
      <c r="M212" s="115"/>
      <c r="N212" s="115"/>
      <c r="O212" s="117"/>
      <c r="P212" s="149"/>
    </row>
    <row r="213" spans="1:16" ht="13.5" thickBot="1">
      <c r="A213" s="98"/>
      <c r="B213" s="31"/>
      <c r="C213" s="7" t="s">
        <v>3</v>
      </c>
      <c r="D213" s="27"/>
      <c r="E213" s="27"/>
      <c r="F213" s="27"/>
      <c r="G213" s="27"/>
      <c r="H213" s="27"/>
      <c r="I213" s="27"/>
      <c r="J213" s="134"/>
      <c r="K213" s="135"/>
      <c r="L213" s="135"/>
      <c r="M213" s="135"/>
      <c r="N213" s="135"/>
      <c r="O213" s="136"/>
      <c r="P213" s="150"/>
    </row>
    <row r="214" spans="1:16" ht="12.75">
      <c r="A214" s="96">
        <v>47</v>
      </c>
      <c r="B214" s="28" t="s">
        <v>29</v>
      </c>
      <c r="C214" s="5" t="s">
        <v>0</v>
      </c>
      <c r="D214" s="53"/>
      <c r="E214" s="53"/>
      <c r="F214" s="53"/>
      <c r="G214" s="53"/>
      <c r="H214" s="53"/>
      <c r="I214" s="53"/>
      <c r="J214" s="112"/>
      <c r="K214" s="114"/>
      <c r="L214" s="114"/>
      <c r="M214" s="114"/>
      <c r="N214" s="114"/>
      <c r="O214" s="116"/>
      <c r="P214" s="149"/>
    </row>
    <row r="215" spans="1:16" ht="13.5" thickBot="1">
      <c r="A215" s="97"/>
      <c r="B215" s="41" t="s">
        <v>22</v>
      </c>
      <c r="C215" s="6" t="s">
        <v>1</v>
      </c>
      <c r="D215" s="66"/>
      <c r="E215" s="66"/>
      <c r="F215" s="66"/>
      <c r="G215" s="66"/>
      <c r="H215" s="66"/>
      <c r="I215" s="66"/>
      <c r="J215" s="113"/>
      <c r="K215" s="115"/>
      <c r="L215" s="115"/>
      <c r="M215" s="115"/>
      <c r="N215" s="115"/>
      <c r="O215" s="117"/>
      <c r="P215" s="150"/>
    </row>
    <row r="216" spans="1:16" ht="12.75">
      <c r="A216" s="97"/>
      <c r="B216" s="41" t="s">
        <v>7</v>
      </c>
      <c r="C216" s="6" t="s">
        <v>2</v>
      </c>
      <c r="D216" s="65"/>
      <c r="E216" s="65"/>
      <c r="F216" s="65"/>
      <c r="G216" s="65"/>
      <c r="H216" s="65"/>
      <c r="I216" s="65"/>
      <c r="J216" s="113"/>
      <c r="K216" s="115"/>
      <c r="L216" s="115"/>
      <c r="M216" s="115"/>
      <c r="N216" s="115"/>
      <c r="O216" s="117"/>
      <c r="P216" s="149"/>
    </row>
    <row r="217" spans="1:16" ht="13.5" thickBot="1">
      <c r="A217" s="98"/>
      <c r="B217" s="31" t="s">
        <v>8</v>
      </c>
      <c r="C217" s="7" t="s">
        <v>3</v>
      </c>
      <c r="D217" s="27"/>
      <c r="E217" s="27"/>
      <c r="F217" s="27"/>
      <c r="G217" s="27"/>
      <c r="H217" s="27"/>
      <c r="I217" s="27"/>
      <c r="J217" s="134"/>
      <c r="K217" s="135"/>
      <c r="L217" s="135"/>
      <c r="M217" s="135"/>
      <c r="N217" s="135"/>
      <c r="O217" s="136"/>
      <c r="P217" s="150"/>
    </row>
    <row r="218" spans="1:16" ht="12.75">
      <c r="A218" s="96">
        <v>48</v>
      </c>
      <c r="B218" s="28" t="s">
        <v>30</v>
      </c>
      <c r="C218" s="5" t="s">
        <v>0</v>
      </c>
      <c r="D218" s="53"/>
      <c r="E218" s="53"/>
      <c r="F218" s="53"/>
      <c r="G218" s="53"/>
      <c r="H218" s="53"/>
      <c r="I218" s="53"/>
      <c r="J218" s="112"/>
      <c r="K218" s="114"/>
      <c r="L218" s="114"/>
      <c r="M218" s="114"/>
      <c r="N218" s="114"/>
      <c r="O218" s="116"/>
      <c r="P218" s="149"/>
    </row>
    <row r="219" spans="1:16" ht="13.5" thickBot="1">
      <c r="A219" s="97"/>
      <c r="B219" s="41" t="s">
        <v>22</v>
      </c>
      <c r="C219" s="6" t="s">
        <v>1</v>
      </c>
      <c r="D219" s="66"/>
      <c r="E219" s="66"/>
      <c r="F219" s="66"/>
      <c r="G219" s="66"/>
      <c r="H219" s="66"/>
      <c r="I219" s="66"/>
      <c r="J219" s="113"/>
      <c r="K219" s="115"/>
      <c r="L219" s="115"/>
      <c r="M219" s="115"/>
      <c r="N219" s="115"/>
      <c r="O219" s="117"/>
      <c r="P219" s="150"/>
    </row>
    <row r="220" spans="1:16" ht="12.75">
      <c r="A220" s="97"/>
      <c r="B220" s="41" t="s">
        <v>7</v>
      </c>
      <c r="C220" s="6" t="s">
        <v>2</v>
      </c>
      <c r="D220" s="65"/>
      <c r="E220" s="65"/>
      <c r="F220" s="65"/>
      <c r="G220" s="65"/>
      <c r="H220" s="65"/>
      <c r="I220" s="65"/>
      <c r="J220" s="113"/>
      <c r="K220" s="115"/>
      <c r="L220" s="115"/>
      <c r="M220" s="115"/>
      <c r="N220" s="115"/>
      <c r="O220" s="117"/>
      <c r="P220" s="149"/>
    </row>
    <row r="221" spans="1:16" ht="13.5" thickBot="1">
      <c r="A221" s="98"/>
      <c r="B221" s="31" t="s">
        <v>8</v>
      </c>
      <c r="C221" s="7" t="s">
        <v>3</v>
      </c>
      <c r="D221" s="27"/>
      <c r="E221" s="27"/>
      <c r="F221" s="27"/>
      <c r="G221" s="27"/>
      <c r="H221" s="27"/>
      <c r="I221" s="27"/>
      <c r="J221" s="141"/>
      <c r="K221" s="140"/>
      <c r="L221" s="140"/>
      <c r="M221" s="140"/>
      <c r="N221" s="140"/>
      <c r="O221" s="142"/>
      <c r="P221" s="150"/>
    </row>
    <row r="222" spans="1:16" ht="12.75">
      <c r="A222" s="96"/>
      <c r="B222" s="16"/>
      <c r="C222" s="5"/>
      <c r="D222" s="48"/>
      <c r="E222" s="28"/>
      <c r="F222" s="1"/>
      <c r="G222" s="28"/>
      <c r="H222" s="1"/>
      <c r="I222" s="18"/>
      <c r="J222" s="99"/>
      <c r="K222" s="101"/>
      <c r="L222" s="101"/>
      <c r="M222" s="101"/>
      <c r="N222" s="101"/>
      <c r="O222" s="107"/>
      <c r="P222" s="149"/>
    </row>
    <row r="223" spans="1:16" ht="13.5" thickBot="1">
      <c r="A223" s="97"/>
      <c r="B223" s="22"/>
      <c r="C223" s="6"/>
      <c r="D223" s="19"/>
      <c r="E223" s="29"/>
      <c r="F223" s="11"/>
      <c r="G223" s="29"/>
      <c r="H223" s="11"/>
      <c r="I223" s="19"/>
      <c r="J223" s="100"/>
      <c r="K223" s="102"/>
      <c r="L223" s="102"/>
      <c r="M223" s="102"/>
      <c r="N223" s="102"/>
      <c r="O223" s="105"/>
      <c r="P223" s="150"/>
    </row>
    <row r="224" spans="1:16" ht="12.75">
      <c r="A224" s="97"/>
      <c r="B224" s="22"/>
      <c r="C224" s="6"/>
      <c r="D224" s="19"/>
      <c r="E224" s="29"/>
      <c r="F224" s="11"/>
      <c r="G224" s="29"/>
      <c r="H224" s="11"/>
      <c r="I224" s="19"/>
      <c r="J224" s="100"/>
      <c r="K224" s="102"/>
      <c r="L224" s="102"/>
      <c r="M224" s="102"/>
      <c r="N224" s="102"/>
      <c r="O224" s="105"/>
      <c r="P224" s="149"/>
    </row>
    <row r="225" spans="1:16" ht="13.5" thickBot="1">
      <c r="A225" s="98"/>
      <c r="B225" s="15"/>
      <c r="C225" s="7"/>
      <c r="D225" s="20"/>
      <c r="E225" s="20"/>
      <c r="F225" s="20"/>
      <c r="G225" s="20"/>
      <c r="H225" s="20"/>
      <c r="I225" s="20"/>
      <c r="J225" s="103"/>
      <c r="K225" s="104"/>
      <c r="L225" s="104"/>
      <c r="M225" s="104"/>
      <c r="N225" s="104"/>
      <c r="O225" s="106"/>
      <c r="P225" s="150"/>
    </row>
    <row r="226" spans="1:16" ht="12.75">
      <c r="A226" s="96"/>
      <c r="B226" s="16"/>
      <c r="C226" s="5"/>
      <c r="D226" s="18"/>
      <c r="E226" s="28"/>
      <c r="F226" s="1"/>
      <c r="G226" s="28"/>
      <c r="H226" s="1"/>
      <c r="I226" s="18"/>
      <c r="J226" s="99"/>
      <c r="K226" s="101"/>
      <c r="L226" s="101"/>
      <c r="M226" s="101"/>
      <c r="N226" s="101"/>
      <c r="O226" s="107"/>
      <c r="P226" s="149"/>
    </row>
    <row r="227" spans="1:16" ht="13.5" thickBot="1">
      <c r="A227" s="97"/>
      <c r="B227" s="22"/>
      <c r="C227" s="6"/>
      <c r="D227" s="19"/>
      <c r="E227" s="29"/>
      <c r="F227" s="11"/>
      <c r="G227" s="29"/>
      <c r="H227" s="11"/>
      <c r="I227" s="19"/>
      <c r="J227" s="100"/>
      <c r="K227" s="102"/>
      <c r="L227" s="102"/>
      <c r="M227" s="102"/>
      <c r="N227" s="102"/>
      <c r="O227" s="105"/>
      <c r="P227" s="150"/>
    </row>
    <row r="228" spans="1:16" ht="12.75">
      <c r="A228" s="97"/>
      <c r="B228" s="22"/>
      <c r="C228" s="6"/>
      <c r="D228" s="19"/>
      <c r="E228" s="29"/>
      <c r="F228" s="11"/>
      <c r="G228" s="30"/>
      <c r="H228" s="13"/>
      <c r="I228" s="51"/>
      <c r="J228" s="100"/>
      <c r="K228" s="102"/>
      <c r="L228" s="102"/>
      <c r="M228" s="102"/>
      <c r="N228" s="102"/>
      <c r="O228" s="105"/>
      <c r="P228" s="149"/>
    </row>
    <row r="229" spans="1:16" ht="13.5" thickBot="1">
      <c r="A229" s="98"/>
      <c r="B229" s="15"/>
      <c r="C229" s="7"/>
      <c r="D229" s="20"/>
      <c r="E229" s="20"/>
      <c r="F229" s="20"/>
      <c r="G229" s="27"/>
      <c r="H229" s="20"/>
      <c r="I229" s="20"/>
      <c r="J229" s="103"/>
      <c r="K229" s="104"/>
      <c r="L229" s="104"/>
      <c r="M229" s="104"/>
      <c r="N229" s="104"/>
      <c r="O229" s="106"/>
      <c r="P229" s="150"/>
    </row>
    <row r="230" spans="1:16" ht="12.75">
      <c r="A230" s="96"/>
      <c r="B230" s="16"/>
      <c r="C230" s="5"/>
      <c r="D230" s="18"/>
      <c r="E230" s="28"/>
      <c r="F230" s="28"/>
      <c r="G230" s="28"/>
      <c r="H230" s="1"/>
      <c r="I230" s="18"/>
      <c r="J230" s="99"/>
      <c r="K230" s="101"/>
      <c r="L230" s="101"/>
      <c r="M230" s="101"/>
      <c r="N230" s="101"/>
      <c r="O230" s="107"/>
      <c r="P230" s="149"/>
    </row>
    <row r="231" spans="1:16" ht="13.5" thickBot="1">
      <c r="A231" s="97"/>
      <c r="B231" s="22"/>
      <c r="C231" s="6"/>
      <c r="D231" s="19"/>
      <c r="E231" s="29"/>
      <c r="F231" s="63"/>
      <c r="G231" s="35"/>
      <c r="H231" s="11"/>
      <c r="I231" s="19"/>
      <c r="J231" s="100"/>
      <c r="K231" s="102"/>
      <c r="L231" s="102"/>
      <c r="M231" s="102"/>
      <c r="N231" s="102"/>
      <c r="O231" s="105"/>
      <c r="P231" s="150"/>
    </row>
    <row r="232" spans="1:16" ht="12.75">
      <c r="A232" s="97"/>
      <c r="B232" s="22"/>
      <c r="C232" s="6"/>
      <c r="D232" s="19"/>
      <c r="E232" s="29"/>
      <c r="F232" s="63"/>
      <c r="G232" s="35"/>
      <c r="H232" s="11"/>
      <c r="I232" s="19"/>
      <c r="J232" s="100"/>
      <c r="K232" s="102"/>
      <c r="L232" s="102"/>
      <c r="M232" s="102"/>
      <c r="N232" s="102"/>
      <c r="O232" s="105"/>
      <c r="P232" s="149"/>
    </row>
    <row r="233" spans="1:16" ht="13.5" thickBot="1">
      <c r="A233" s="98"/>
      <c r="B233" s="15"/>
      <c r="C233" s="7"/>
      <c r="D233" s="20"/>
      <c r="E233" s="27"/>
      <c r="F233" s="64"/>
      <c r="G233" s="31"/>
      <c r="H233" s="12"/>
      <c r="I233" s="20"/>
      <c r="J233" s="103"/>
      <c r="K233" s="104"/>
      <c r="L233" s="104"/>
      <c r="M233" s="104"/>
      <c r="N233" s="104"/>
      <c r="O233" s="106"/>
      <c r="P233" s="150"/>
    </row>
    <row r="234" spans="1:16" ht="12.75">
      <c r="A234" s="96"/>
      <c r="B234" s="16"/>
      <c r="C234" s="5"/>
      <c r="D234" s="18"/>
      <c r="E234" s="28"/>
      <c r="F234" s="57"/>
      <c r="G234" s="28"/>
      <c r="H234" s="1"/>
      <c r="I234" s="18"/>
      <c r="J234" s="99"/>
      <c r="K234" s="101"/>
      <c r="L234" s="101"/>
      <c r="M234" s="101"/>
      <c r="N234" s="101"/>
      <c r="O234" s="107"/>
      <c r="P234" s="149"/>
    </row>
    <row r="235" spans="1:16" ht="13.5" thickBot="1">
      <c r="A235" s="97"/>
      <c r="B235" s="22" t="s">
        <v>17</v>
      </c>
      <c r="C235" s="6"/>
      <c r="D235" s="19"/>
      <c r="E235" s="29"/>
      <c r="F235" s="58"/>
      <c r="G235" s="35"/>
      <c r="H235" s="11"/>
      <c r="I235" s="19"/>
      <c r="J235" s="100"/>
      <c r="K235" s="102"/>
      <c r="L235" s="102"/>
      <c r="M235" s="102"/>
      <c r="N235" s="102"/>
      <c r="O235" s="105"/>
      <c r="P235" s="150"/>
    </row>
    <row r="236" spans="1:16" ht="12.75">
      <c r="A236" s="97"/>
      <c r="B236" s="22" t="s">
        <v>18</v>
      </c>
      <c r="C236" s="6"/>
      <c r="D236" s="19"/>
      <c r="E236" s="29"/>
      <c r="F236" s="11"/>
      <c r="G236" s="29"/>
      <c r="H236" s="11"/>
      <c r="I236" s="19"/>
      <c r="J236" s="100"/>
      <c r="K236" s="102"/>
      <c r="L236" s="102"/>
      <c r="M236" s="102"/>
      <c r="N236" s="102"/>
      <c r="O236" s="105"/>
      <c r="P236" s="149"/>
    </row>
    <row r="237" spans="1:16" ht="13.5" thickBot="1">
      <c r="A237" s="98"/>
      <c r="B237" s="15" t="s">
        <v>19</v>
      </c>
      <c r="C237" s="7"/>
      <c r="D237" s="20">
        <f>48*21-D236</f>
        <v>1008</v>
      </c>
      <c r="E237" s="27"/>
      <c r="F237" s="12"/>
      <c r="G237" s="27"/>
      <c r="H237" s="12"/>
      <c r="I237" s="19"/>
      <c r="J237" s="103"/>
      <c r="K237" s="104"/>
      <c r="L237" s="104"/>
      <c r="M237" s="104"/>
      <c r="N237" s="104"/>
      <c r="O237" s="106"/>
      <c r="P237" s="150"/>
    </row>
    <row r="238" spans="1:16" ht="12.75">
      <c r="A238" s="96"/>
      <c r="B238" s="16"/>
      <c r="C238" s="5"/>
      <c r="D238" s="18"/>
      <c r="E238" s="28"/>
      <c r="F238" s="1"/>
      <c r="G238" s="28"/>
      <c r="H238" s="1"/>
      <c r="I238" s="18"/>
      <c r="J238" s="99"/>
      <c r="K238" s="101"/>
      <c r="L238" s="101"/>
      <c r="M238" s="101"/>
      <c r="N238" s="101"/>
      <c r="O238" s="107"/>
      <c r="P238" s="149"/>
    </row>
    <row r="239" spans="1:16" ht="13.5" thickBot="1">
      <c r="A239" s="97"/>
      <c r="B239" s="22"/>
      <c r="C239" s="6"/>
      <c r="D239" s="19"/>
      <c r="E239" s="29"/>
      <c r="F239" s="11"/>
      <c r="G239" s="29"/>
      <c r="H239" s="11"/>
      <c r="I239" s="19"/>
      <c r="J239" s="100"/>
      <c r="K239" s="102"/>
      <c r="L239" s="102"/>
      <c r="M239" s="102"/>
      <c r="N239" s="102"/>
      <c r="O239" s="105"/>
      <c r="P239" s="150"/>
    </row>
    <row r="240" spans="1:16" ht="12.75">
      <c r="A240" s="97"/>
      <c r="B240" s="22"/>
      <c r="C240" s="6"/>
      <c r="D240" s="19"/>
      <c r="E240" s="29"/>
      <c r="F240" s="11"/>
      <c r="G240" s="29"/>
      <c r="H240" s="11"/>
      <c r="I240" s="51"/>
      <c r="J240" s="143"/>
      <c r="K240" s="145"/>
      <c r="L240" s="145"/>
      <c r="M240" s="145"/>
      <c r="N240" s="145"/>
      <c r="O240" s="147"/>
      <c r="P240" s="149"/>
    </row>
    <row r="241" spans="1:16" ht="13.5" thickBot="1">
      <c r="A241" s="98"/>
      <c r="B241" s="15"/>
      <c r="C241" s="7"/>
      <c r="D241" s="20"/>
      <c r="E241" s="27"/>
      <c r="F241" s="12"/>
      <c r="G241" s="27"/>
      <c r="H241" s="12"/>
      <c r="I241" s="68"/>
      <c r="J241" s="144"/>
      <c r="K241" s="146"/>
      <c r="L241" s="146"/>
      <c r="M241" s="146"/>
      <c r="N241" s="146"/>
      <c r="O241" s="148"/>
      <c r="P241" s="150"/>
    </row>
    <row r="242" spans="1:17" ht="12.75">
      <c r="A242" s="25"/>
      <c r="B242" s="2"/>
      <c r="C242" s="2"/>
      <c r="D242" s="2"/>
      <c r="E242" s="2"/>
      <c r="F242" s="2"/>
      <c r="G242" s="2"/>
      <c r="H242" s="2"/>
      <c r="I242" s="2"/>
      <c r="J242" s="102"/>
      <c r="K242" s="102"/>
      <c r="L242" s="102"/>
      <c r="M242" s="102"/>
      <c r="N242" s="102"/>
      <c r="O242" s="102"/>
      <c r="P242" s="102"/>
      <c r="Q242" s="2"/>
    </row>
    <row r="243" spans="1:17" ht="12.75">
      <c r="A243" s="2"/>
      <c r="B243" s="2"/>
      <c r="C243" s="2"/>
      <c r="D243" s="2"/>
      <c r="E243" s="2"/>
      <c r="F243" s="2"/>
      <c r="G243" s="2"/>
      <c r="H243" s="2"/>
      <c r="I243" s="2"/>
      <c r="J243" s="102"/>
      <c r="K243" s="102"/>
      <c r="L243" s="102"/>
      <c r="M243" s="102"/>
      <c r="N243" s="102"/>
      <c r="O243" s="102"/>
      <c r="P243" s="102"/>
      <c r="Q243" s="2"/>
    </row>
    <row r="244" spans="9:17" ht="12.75">
      <c r="I244" s="2"/>
      <c r="J244" s="102"/>
      <c r="K244" s="102"/>
      <c r="L244" s="102"/>
      <c r="M244" s="102"/>
      <c r="N244" s="102"/>
      <c r="O244" s="102"/>
      <c r="P244" s="102"/>
      <c r="Q244" s="2"/>
    </row>
    <row r="245" spans="9:17" ht="12.75">
      <c r="I245" s="2"/>
      <c r="J245" s="102"/>
      <c r="K245" s="102"/>
      <c r="L245" s="102"/>
      <c r="M245" s="102"/>
      <c r="N245" s="102"/>
      <c r="O245" s="102"/>
      <c r="P245" s="102"/>
      <c r="Q245" s="2"/>
    </row>
    <row r="248" ht="12.75">
      <c r="E248" s="67"/>
    </row>
    <row r="249" ht="12.75">
      <c r="E249" s="67"/>
    </row>
  </sheetData>
  <sheetProtection/>
  <mergeCells count="838">
    <mergeCell ref="P234:P235"/>
    <mergeCell ref="P236:P237"/>
    <mergeCell ref="P238:P239"/>
    <mergeCell ref="P240:P241"/>
    <mergeCell ref="P242:P243"/>
    <mergeCell ref="P244:P245"/>
    <mergeCell ref="P222:P223"/>
    <mergeCell ref="P224:P225"/>
    <mergeCell ref="P226:P227"/>
    <mergeCell ref="P228:P229"/>
    <mergeCell ref="P230:P231"/>
    <mergeCell ref="P232:P233"/>
    <mergeCell ref="P210:P211"/>
    <mergeCell ref="P212:P213"/>
    <mergeCell ref="P214:P215"/>
    <mergeCell ref="P216:P217"/>
    <mergeCell ref="P218:P219"/>
    <mergeCell ref="P220:P221"/>
    <mergeCell ref="P193:P194"/>
    <mergeCell ref="P195:P196"/>
    <mergeCell ref="P197:P198"/>
    <mergeCell ref="P199:P200"/>
    <mergeCell ref="P201:P202"/>
    <mergeCell ref="P203:P204"/>
    <mergeCell ref="P181:P182"/>
    <mergeCell ref="P183:P184"/>
    <mergeCell ref="P185:P186"/>
    <mergeCell ref="P187:P188"/>
    <mergeCell ref="P189:P190"/>
    <mergeCell ref="P191:P192"/>
    <mergeCell ref="P169:P170"/>
    <mergeCell ref="P171:P172"/>
    <mergeCell ref="P173:P174"/>
    <mergeCell ref="P175:P176"/>
    <mergeCell ref="P177:P178"/>
    <mergeCell ref="P179:P180"/>
    <mergeCell ref="P152:P153"/>
    <mergeCell ref="P154:P155"/>
    <mergeCell ref="P156:P157"/>
    <mergeCell ref="P158:P159"/>
    <mergeCell ref="P160:P161"/>
    <mergeCell ref="P162:P163"/>
    <mergeCell ref="P140:P141"/>
    <mergeCell ref="P142:P143"/>
    <mergeCell ref="P144:P145"/>
    <mergeCell ref="P146:P147"/>
    <mergeCell ref="P148:P149"/>
    <mergeCell ref="P150:P151"/>
    <mergeCell ref="P128:P129"/>
    <mergeCell ref="P130:P131"/>
    <mergeCell ref="P132:P133"/>
    <mergeCell ref="P134:P135"/>
    <mergeCell ref="P136:P137"/>
    <mergeCell ref="P138:P139"/>
    <mergeCell ref="P111:P112"/>
    <mergeCell ref="P113:P114"/>
    <mergeCell ref="P115:P116"/>
    <mergeCell ref="P117:P118"/>
    <mergeCell ref="P119:P120"/>
    <mergeCell ref="P121:P122"/>
    <mergeCell ref="P99:P100"/>
    <mergeCell ref="P101:P102"/>
    <mergeCell ref="P103:P104"/>
    <mergeCell ref="P105:P106"/>
    <mergeCell ref="P107:P108"/>
    <mergeCell ref="P109:P110"/>
    <mergeCell ref="P87:P88"/>
    <mergeCell ref="P89:P90"/>
    <mergeCell ref="P91:P92"/>
    <mergeCell ref="P93:P94"/>
    <mergeCell ref="P95:P96"/>
    <mergeCell ref="P97:P98"/>
    <mergeCell ref="P70:P71"/>
    <mergeCell ref="P72:P73"/>
    <mergeCell ref="P74:P75"/>
    <mergeCell ref="P76:P77"/>
    <mergeCell ref="P78:P79"/>
    <mergeCell ref="P80:P81"/>
    <mergeCell ref="P58:P59"/>
    <mergeCell ref="P60:P61"/>
    <mergeCell ref="P62:P63"/>
    <mergeCell ref="P64:P65"/>
    <mergeCell ref="P66:P67"/>
    <mergeCell ref="P68:P69"/>
    <mergeCell ref="P46:P47"/>
    <mergeCell ref="P48:P49"/>
    <mergeCell ref="P50:P51"/>
    <mergeCell ref="P52:P53"/>
    <mergeCell ref="P54:P55"/>
    <mergeCell ref="P56:P57"/>
    <mergeCell ref="P28:P29"/>
    <mergeCell ref="P30:P31"/>
    <mergeCell ref="P32:P33"/>
    <mergeCell ref="P34:P35"/>
    <mergeCell ref="P36:P37"/>
    <mergeCell ref="P38:P39"/>
    <mergeCell ref="P16:P17"/>
    <mergeCell ref="P18:P19"/>
    <mergeCell ref="P20:P21"/>
    <mergeCell ref="P22:P23"/>
    <mergeCell ref="P24:P25"/>
    <mergeCell ref="P26:P27"/>
    <mergeCell ref="P4:P5"/>
    <mergeCell ref="P6:P7"/>
    <mergeCell ref="P8:P9"/>
    <mergeCell ref="P10:P11"/>
    <mergeCell ref="P12:P13"/>
    <mergeCell ref="P14:P15"/>
    <mergeCell ref="J244:J245"/>
    <mergeCell ref="K244:K245"/>
    <mergeCell ref="L244:L245"/>
    <mergeCell ref="M244:M245"/>
    <mergeCell ref="N244:N245"/>
    <mergeCell ref="O244:O245"/>
    <mergeCell ref="J242:J243"/>
    <mergeCell ref="K242:K243"/>
    <mergeCell ref="L242:L243"/>
    <mergeCell ref="M242:M243"/>
    <mergeCell ref="N242:N243"/>
    <mergeCell ref="O242:O243"/>
    <mergeCell ref="O238:O239"/>
    <mergeCell ref="J240:J241"/>
    <mergeCell ref="K240:K241"/>
    <mergeCell ref="L240:L241"/>
    <mergeCell ref="M240:M241"/>
    <mergeCell ref="N240:N241"/>
    <mergeCell ref="O240:O241"/>
    <mergeCell ref="A238:A241"/>
    <mergeCell ref="J238:J239"/>
    <mergeCell ref="K238:K239"/>
    <mergeCell ref="L238:L239"/>
    <mergeCell ref="M238:M239"/>
    <mergeCell ref="N238:N239"/>
    <mergeCell ref="O234:O235"/>
    <mergeCell ref="J236:J237"/>
    <mergeCell ref="K236:K237"/>
    <mergeCell ref="L236:L237"/>
    <mergeCell ref="M236:M237"/>
    <mergeCell ref="N236:N237"/>
    <mergeCell ref="O236:O237"/>
    <mergeCell ref="A234:A237"/>
    <mergeCell ref="J234:J235"/>
    <mergeCell ref="K234:K235"/>
    <mergeCell ref="L234:L235"/>
    <mergeCell ref="M234:M235"/>
    <mergeCell ref="N234:N235"/>
    <mergeCell ref="O230:O231"/>
    <mergeCell ref="J232:J233"/>
    <mergeCell ref="K232:K233"/>
    <mergeCell ref="L232:L233"/>
    <mergeCell ref="M232:M233"/>
    <mergeCell ref="N232:N233"/>
    <mergeCell ref="O232:O233"/>
    <mergeCell ref="A230:A233"/>
    <mergeCell ref="J230:J231"/>
    <mergeCell ref="K230:K231"/>
    <mergeCell ref="L230:L231"/>
    <mergeCell ref="M230:M231"/>
    <mergeCell ref="N230:N231"/>
    <mergeCell ref="O226:O227"/>
    <mergeCell ref="J228:J229"/>
    <mergeCell ref="K228:K229"/>
    <mergeCell ref="L228:L229"/>
    <mergeCell ref="M228:M229"/>
    <mergeCell ref="N228:N229"/>
    <mergeCell ref="O228:O229"/>
    <mergeCell ref="A226:A229"/>
    <mergeCell ref="J226:J227"/>
    <mergeCell ref="K226:K227"/>
    <mergeCell ref="L226:L227"/>
    <mergeCell ref="M226:M227"/>
    <mergeCell ref="N226:N227"/>
    <mergeCell ref="O222:O223"/>
    <mergeCell ref="J224:J225"/>
    <mergeCell ref="K224:K225"/>
    <mergeCell ref="L224:L225"/>
    <mergeCell ref="M224:M225"/>
    <mergeCell ref="N224:N225"/>
    <mergeCell ref="O224:O225"/>
    <mergeCell ref="A222:A225"/>
    <mergeCell ref="J222:J223"/>
    <mergeCell ref="K222:K223"/>
    <mergeCell ref="L222:L223"/>
    <mergeCell ref="M222:M223"/>
    <mergeCell ref="N222:N223"/>
    <mergeCell ref="O218:O219"/>
    <mergeCell ref="J220:J221"/>
    <mergeCell ref="K220:K221"/>
    <mergeCell ref="L220:L221"/>
    <mergeCell ref="M220:M221"/>
    <mergeCell ref="N220:N221"/>
    <mergeCell ref="O220:O221"/>
    <mergeCell ref="A218:A221"/>
    <mergeCell ref="J218:J219"/>
    <mergeCell ref="K218:K219"/>
    <mergeCell ref="L218:L219"/>
    <mergeCell ref="M218:M219"/>
    <mergeCell ref="N218:N219"/>
    <mergeCell ref="O214:O215"/>
    <mergeCell ref="J216:J217"/>
    <mergeCell ref="K216:K217"/>
    <mergeCell ref="L216:L217"/>
    <mergeCell ref="M216:M217"/>
    <mergeCell ref="N216:N217"/>
    <mergeCell ref="O216:O217"/>
    <mergeCell ref="A214:A217"/>
    <mergeCell ref="J214:J215"/>
    <mergeCell ref="K214:K215"/>
    <mergeCell ref="L214:L215"/>
    <mergeCell ref="M214:M215"/>
    <mergeCell ref="N214:N215"/>
    <mergeCell ref="N210:N211"/>
    <mergeCell ref="O210:O211"/>
    <mergeCell ref="J212:J213"/>
    <mergeCell ref="K212:K213"/>
    <mergeCell ref="L212:L213"/>
    <mergeCell ref="M212:M213"/>
    <mergeCell ref="N212:N213"/>
    <mergeCell ref="O212:O213"/>
    <mergeCell ref="A206:D206"/>
    <mergeCell ref="E206:I206"/>
    <mergeCell ref="J206:O206"/>
    <mergeCell ref="A207:O207"/>
    <mergeCell ref="A208:B209"/>
    <mergeCell ref="A210:A213"/>
    <mergeCell ref="J210:J211"/>
    <mergeCell ref="K210:K211"/>
    <mergeCell ref="L210:L211"/>
    <mergeCell ref="M210:M211"/>
    <mergeCell ref="O201:O202"/>
    <mergeCell ref="J203:J204"/>
    <mergeCell ref="K203:K204"/>
    <mergeCell ref="L203:L204"/>
    <mergeCell ref="M203:M204"/>
    <mergeCell ref="N203:N204"/>
    <mergeCell ref="O203:O204"/>
    <mergeCell ref="A201:A204"/>
    <mergeCell ref="J201:J202"/>
    <mergeCell ref="K201:K202"/>
    <mergeCell ref="L201:L202"/>
    <mergeCell ref="M201:M202"/>
    <mergeCell ref="N201:N202"/>
    <mergeCell ref="O197:O198"/>
    <mergeCell ref="J199:J200"/>
    <mergeCell ref="K199:K200"/>
    <mergeCell ref="L199:L200"/>
    <mergeCell ref="M199:M200"/>
    <mergeCell ref="N199:N200"/>
    <mergeCell ref="O199:O200"/>
    <mergeCell ref="A197:A200"/>
    <mergeCell ref="J197:J198"/>
    <mergeCell ref="K197:K198"/>
    <mergeCell ref="L197:L198"/>
    <mergeCell ref="M197:M198"/>
    <mergeCell ref="N197:N198"/>
    <mergeCell ref="O193:O194"/>
    <mergeCell ref="J195:J196"/>
    <mergeCell ref="K195:K196"/>
    <mergeCell ref="L195:L196"/>
    <mergeCell ref="M195:M196"/>
    <mergeCell ref="N195:N196"/>
    <mergeCell ref="O195:O196"/>
    <mergeCell ref="A193:A196"/>
    <mergeCell ref="J193:J194"/>
    <mergeCell ref="K193:K194"/>
    <mergeCell ref="L193:L194"/>
    <mergeCell ref="M193:M194"/>
    <mergeCell ref="N193:N194"/>
    <mergeCell ref="O189:O190"/>
    <mergeCell ref="J191:J192"/>
    <mergeCell ref="K191:K192"/>
    <mergeCell ref="L191:L192"/>
    <mergeCell ref="M191:M192"/>
    <mergeCell ref="N191:N192"/>
    <mergeCell ref="O191:O192"/>
    <mergeCell ref="A189:A192"/>
    <mergeCell ref="J189:J190"/>
    <mergeCell ref="K189:K190"/>
    <mergeCell ref="L189:L190"/>
    <mergeCell ref="M189:M190"/>
    <mergeCell ref="N189:N190"/>
    <mergeCell ref="O185:O186"/>
    <mergeCell ref="J187:J188"/>
    <mergeCell ref="K187:K188"/>
    <mergeCell ref="L187:L188"/>
    <mergeCell ref="M187:M188"/>
    <mergeCell ref="N187:N188"/>
    <mergeCell ref="O187:O188"/>
    <mergeCell ref="A185:A188"/>
    <mergeCell ref="J185:J186"/>
    <mergeCell ref="K185:K186"/>
    <mergeCell ref="L185:L186"/>
    <mergeCell ref="M185:M186"/>
    <mergeCell ref="N185:N186"/>
    <mergeCell ref="O181:O182"/>
    <mergeCell ref="J183:J184"/>
    <mergeCell ref="K183:K184"/>
    <mergeCell ref="L183:L184"/>
    <mergeCell ref="M183:M184"/>
    <mergeCell ref="N183:N184"/>
    <mergeCell ref="O183:O184"/>
    <mergeCell ref="A181:A184"/>
    <mergeCell ref="J181:J182"/>
    <mergeCell ref="K181:K182"/>
    <mergeCell ref="L181:L182"/>
    <mergeCell ref="M181:M182"/>
    <mergeCell ref="N181:N182"/>
    <mergeCell ref="O177:O178"/>
    <mergeCell ref="J179:J180"/>
    <mergeCell ref="K179:K180"/>
    <mergeCell ref="L179:L180"/>
    <mergeCell ref="M179:M180"/>
    <mergeCell ref="N179:N180"/>
    <mergeCell ref="O179:O180"/>
    <mergeCell ref="A177:A180"/>
    <mergeCell ref="J177:J178"/>
    <mergeCell ref="K177:K178"/>
    <mergeCell ref="L177:L178"/>
    <mergeCell ref="M177:M178"/>
    <mergeCell ref="N177:N178"/>
    <mergeCell ref="O173:O174"/>
    <mergeCell ref="J175:J176"/>
    <mergeCell ref="K175:K176"/>
    <mergeCell ref="L175:L176"/>
    <mergeCell ref="M175:M176"/>
    <mergeCell ref="N175:N176"/>
    <mergeCell ref="O175:O176"/>
    <mergeCell ref="A173:A176"/>
    <mergeCell ref="J173:J174"/>
    <mergeCell ref="K173:K174"/>
    <mergeCell ref="L173:L174"/>
    <mergeCell ref="M173:M174"/>
    <mergeCell ref="N173:N174"/>
    <mergeCell ref="N169:N170"/>
    <mergeCell ref="O169:O170"/>
    <mergeCell ref="J171:J172"/>
    <mergeCell ref="K171:K172"/>
    <mergeCell ref="L171:L172"/>
    <mergeCell ref="M171:M172"/>
    <mergeCell ref="N171:N172"/>
    <mergeCell ref="O171:O172"/>
    <mergeCell ref="A165:D165"/>
    <mergeCell ref="E165:I165"/>
    <mergeCell ref="J165:O165"/>
    <mergeCell ref="A166:O166"/>
    <mergeCell ref="A167:B168"/>
    <mergeCell ref="A169:A172"/>
    <mergeCell ref="J169:J170"/>
    <mergeCell ref="K169:K170"/>
    <mergeCell ref="L169:L170"/>
    <mergeCell ref="M169:M170"/>
    <mergeCell ref="O160:O161"/>
    <mergeCell ref="J162:J163"/>
    <mergeCell ref="K162:K163"/>
    <mergeCell ref="L162:L163"/>
    <mergeCell ref="M162:M163"/>
    <mergeCell ref="N162:N163"/>
    <mergeCell ref="O162:O163"/>
    <mergeCell ref="A160:A163"/>
    <mergeCell ref="J160:J161"/>
    <mergeCell ref="K160:K161"/>
    <mergeCell ref="L160:L161"/>
    <mergeCell ref="M160:M161"/>
    <mergeCell ref="N160:N161"/>
    <mergeCell ref="O156:O157"/>
    <mergeCell ref="J158:J159"/>
    <mergeCell ref="K158:K159"/>
    <mergeCell ref="L158:L159"/>
    <mergeCell ref="M158:M159"/>
    <mergeCell ref="N158:N159"/>
    <mergeCell ref="O158:O159"/>
    <mergeCell ref="A156:A159"/>
    <mergeCell ref="J156:J157"/>
    <mergeCell ref="K156:K157"/>
    <mergeCell ref="L156:L157"/>
    <mergeCell ref="M156:M157"/>
    <mergeCell ref="N156:N157"/>
    <mergeCell ref="O152:O153"/>
    <mergeCell ref="J154:J155"/>
    <mergeCell ref="K154:K155"/>
    <mergeCell ref="L154:L155"/>
    <mergeCell ref="M154:M155"/>
    <mergeCell ref="N154:N155"/>
    <mergeCell ref="O154:O155"/>
    <mergeCell ref="A152:A155"/>
    <mergeCell ref="J152:J153"/>
    <mergeCell ref="K152:K153"/>
    <mergeCell ref="L152:L153"/>
    <mergeCell ref="M152:M153"/>
    <mergeCell ref="N152:N153"/>
    <mergeCell ref="O148:O149"/>
    <mergeCell ref="J150:J151"/>
    <mergeCell ref="K150:K151"/>
    <mergeCell ref="L150:L151"/>
    <mergeCell ref="M150:M151"/>
    <mergeCell ref="N150:N151"/>
    <mergeCell ref="O150:O151"/>
    <mergeCell ref="A148:A151"/>
    <mergeCell ref="J148:J149"/>
    <mergeCell ref="K148:K149"/>
    <mergeCell ref="L148:L149"/>
    <mergeCell ref="M148:M149"/>
    <mergeCell ref="N148:N149"/>
    <mergeCell ref="O144:O145"/>
    <mergeCell ref="J146:J147"/>
    <mergeCell ref="K146:K147"/>
    <mergeCell ref="L146:L147"/>
    <mergeCell ref="M146:M147"/>
    <mergeCell ref="N146:N147"/>
    <mergeCell ref="O146:O147"/>
    <mergeCell ref="A144:A147"/>
    <mergeCell ref="J144:J145"/>
    <mergeCell ref="K144:K145"/>
    <mergeCell ref="L144:L145"/>
    <mergeCell ref="M144:M145"/>
    <mergeCell ref="N144:N145"/>
    <mergeCell ref="O140:O141"/>
    <mergeCell ref="J142:J143"/>
    <mergeCell ref="K142:K143"/>
    <mergeCell ref="L142:L143"/>
    <mergeCell ref="M142:M143"/>
    <mergeCell ref="N142:N143"/>
    <mergeCell ref="O142:O143"/>
    <mergeCell ref="A140:A143"/>
    <mergeCell ref="J140:J141"/>
    <mergeCell ref="K140:K141"/>
    <mergeCell ref="L140:L141"/>
    <mergeCell ref="M140:M141"/>
    <mergeCell ref="N140:N141"/>
    <mergeCell ref="O136:O137"/>
    <mergeCell ref="J138:J139"/>
    <mergeCell ref="K138:K139"/>
    <mergeCell ref="L138:L139"/>
    <mergeCell ref="M138:M139"/>
    <mergeCell ref="N138:N139"/>
    <mergeCell ref="O138:O139"/>
    <mergeCell ref="A136:A139"/>
    <mergeCell ref="J136:J137"/>
    <mergeCell ref="K136:K137"/>
    <mergeCell ref="L136:L137"/>
    <mergeCell ref="M136:M137"/>
    <mergeCell ref="N136:N137"/>
    <mergeCell ref="O132:O133"/>
    <mergeCell ref="J134:J135"/>
    <mergeCell ref="K134:K135"/>
    <mergeCell ref="L134:L135"/>
    <mergeCell ref="M134:M135"/>
    <mergeCell ref="N134:N135"/>
    <mergeCell ref="O134:O135"/>
    <mergeCell ref="A132:A135"/>
    <mergeCell ref="J132:J133"/>
    <mergeCell ref="K132:K133"/>
    <mergeCell ref="L132:L133"/>
    <mergeCell ref="M132:M133"/>
    <mergeCell ref="N132:N133"/>
    <mergeCell ref="N128:N129"/>
    <mergeCell ref="O128:O129"/>
    <mergeCell ref="J130:J131"/>
    <mergeCell ref="K130:K131"/>
    <mergeCell ref="L130:L131"/>
    <mergeCell ref="M130:M131"/>
    <mergeCell ref="N130:N131"/>
    <mergeCell ref="O130:O131"/>
    <mergeCell ref="A124:D124"/>
    <mergeCell ref="E124:I124"/>
    <mergeCell ref="J124:O124"/>
    <mergeCell ref="A125:O125"/>
    <mergeCell ref="A126:B127"/>
    <mergeCell ref="A128:A131"/>
    <mergeCell ref="J128:J129"/>
    <mergeCell ref="K128:K129"/>
    <mergeCell ref="L128:L129"/>
    <mergeCell ref="M128:M129"/>
    <mergeCell ref="O119:O120"/>
    <mergeCell ref="J121:J122"/>
    <mergeCell ref="K121:K122"/>
    <mergeCell ref="L121:L122"/>
    <mergeCell ref="M121:M122"/>
    <mergeCell ref="N121:N122"/>
    <mergeCell ref="O121:O122"/>
    <mergeCell ref="A119:A122"/>
    <mergeCell ref="J119:J120"/>
    <mergeCell ref="K119:K120"/>
    <mergeCell ref="L119:L120"/>
    <mergeCell ref="M119:M120"/>
    <mergeCell ref="N119:N120"/>
    <mergeCell ref="O115:O116"/>
    <mergeCell ref="J117:J118"/>
    <mergeCell ref="K117:K118"/>
    <mergeCell ref="L117:L118"/>
    <mergeCell ref="M117:M118"/>
    <mergeCell ref="N117:N118"/>
    <mergeCell ref="O117:O118"/>
    <mergeCell ref="A115:A118"/>
    <mergeCell ref="J115:J116"/>
    <mergeCell ref="K115:K116"/>
    <mergeCell ref="L115:L116"/>
    <mergeCell ref="M115:M116"/>
    <mergeCell ref="N115:N116"/>
    <mergeCell ref="O111:O112"/>
    <mergeCell ref="J113:J114"/>
    <mergeCell ref="K113:K114"/>
    <mergeCell ref="L113:L114"/>
    <mergeCell ref="M113:M114"/>
    <mergeCell ref="N113:N114"/>
    <mergeCell ref="O113:O114"/>
    <mergeCell ref="A111:A114"/>
    <mergeCell ref="J111:J112"/>
    <mergeCell ref="K111:K112"/>
    <mergeCell ref="L111:L112"/>
    <mergeCell ref="M111:M112"/>
    <mergeCell ref="N111:N112"/>
    <mergeCell ref="O107:O108"/>
    <mergeCell ref="J109:J110"/>
    <mergeCell ref="K109:K110"/>
    <mergeCell ref="L109:L110"/>
    <mergeCell ref="M109:M110"/>
    <mergeCell ref="N109:N110"/>
    <mergeCell ref="O109:O110"/>
    <mergeCell ref="A107:A110"/>
    <mergeCell ref="J107:J108"/>
    <mergeCell ref="K107:K108"/>
    <mergeCell ref="L107:L108"/>
    <mergeCell ref="M107:M108"/>
    <mergeCell ref="N107:N108"/>
    <mergeCell ref="O103:O104"/>
    <mergeCell ref="J105:J106"/>
    <mergeCell ref="K105:K106"/>
    <mergeCell ref="L105:L106"/>
    <mergeCell ref="M105:M106"/>
    <mergeCell ref="N105:N106"/>
    <mergeCell ref="O105:O106"/>
    <mergeCell ref="A103:A106"/>
    <mergeCell ref="J103:J104"/>
    <mergeCell ref="K103:K104"/>
    <mergeCell ref="L103:L104"/>
    <mergeCell ref="M103:M104"/>
    <mergeCell ref="N103:N104"/>
    <mergeCell ref="O99:O100"/>
    <mergeCell ref="J101:J102"/>
    <mergeCell ref="K101:K102"/>
    <mergeCell ref="L101:L102"/>
    <mergeCell ref="M101:M102"/>
    <mergeCell ref="N101:N102"/>
    <mergeCell ref="O101:O102"/>
    <mergeCell ref="A99:A102"/>
    <mergeCell ref="J99:J100"/>
    <mergeCell ref="K99:K100"/>
    <mergeCell ref="L99:L100"/>
    <mergeCell ref="M99:M100"/>
    <mergeCell ref="N99:N100"/>
    <mergeCell ref="O95:O96"/>
    <mergeCell ref="J97:J98"/>
    <mergeCell ref="K97:K98"/>
    <mergeCell ref="L97:L98"/>
    <mergeCell ref="M97:M98"/>
    <mergeCell ref="N97:N98"/>
    <mergeCell ref="O97:O98"/>
    <mergeCell ref="A95:A98"/>
    <mergeCell ref="J95:J96"/>
    <mergeCell ref="K95:K96"/>
    <mergeCell ref="L95:L96"/>
    <mergeCell ref="M95:M96"/>
    <mergeCell ref="N95:N96"/>
    <mergeCell ref="O91:O92"/>
    <mergeCell ref="J93:J94"/>
    <mergeCell ref="K93:K94"/>
    <mergeCell ref="L93:L94"/>
    <mergeCell ref="M93:M94"/>
    <mergeCell ref="N93:N94"/>
    <mergeCell ref="O93:O94"/>
    <mergeCell ref="A91:A94"/>
    <mergeCell ref="J91:J92"/>
    <mergeCell ref="K91:K92"/>
    <mergeCell ref="L91:L92"/>
    <mergeCell ref="M91:M92"/>
    <mergeCell ref="N91:N92"/>
    <mergeCell ref="N87:N88"/>
    <mergeCell ref="O87:O88"/>
    <mergeCell ref="J89:J90"/>
    <mergeCell ref="K89:K90"/>
    <mergeCell ref="L89:L90"/>
    <mergeCell ref="M89:M90"/>
    <mergeCell ref="N89:N90"/>
    <mergeCell ref="O89:O90"/>
    <mergeCell ref="A83:D83"/>
    <mergeCell ref="E83:I83"/>
    <mergeCell ref="J83:O83"/>
    <mergeCell ref="A84:O84"/>
    <mergeCell ref="A85:B86"/>
    <mergeCell ref="A87:A90"/>
    <mergeCell ref="J87:J88"/>
    <mergeCell ref="K87:K88"/>
    <mergeCell ref="L87:L88"/>
    <mergeCell ref="M87:M88"/>
    <mergeCell ref="O78:O79"/>
    <mergeCell ref="J80:J81"/>
    <mergeCell ref="K80:K81"/>
    <mergeCell ref="L80:L81"/>
    <mergeCell ref="M80:M81"/>
    <mergeCell ref="N80:N81"/>
    <mergeCell ref="O80:O81"/>
    <mergeCell ref="A78:A81"/>
    <mergeCell ref="J78:J79"/>
    <mergeCell ref="K78:K79"/>
    <mergeCell ref="L78:L79"/>
    <mergeCell ref="M78:M79"/>
    <mergeCell ref="N78:N79"/>
    <mergeCell ref="O74:O75"/>
    <mergeCell ref="J76:J77"/>
    <mergeCell ref="K76:K77"/>
    <mergeCell ref="L76:L77"/>
    <mergeCell ref="M76:M77"/>
    <mergeCell ref="N76:N77"/>
    <mergeCell ref="O76:O77"/>
    <mergeCell ref="A74:A77"/>
    <mergeCell ref="J74:J75"/>
    <mergeCell ref="K74:K75"/>
    <mergeCell ref="L74:L75"/>
    <mergeCell ref="M74:M75"/>
    <mergeCell ref="N74:N75"/>
    <mergeCell ref="O70:O71"/>
    <mergeCell ref="J72:J73"/>
    <mergeCell ref="K72:K73"/>
    <mergeCell ref="L72:L73"/>
    <mergeCell ref="M72:M73"/>
    <mergeCell ref="N72:N73"/>
    <mergeCell ref="O72:O73"/>
    <mergeCell ref="A70:A73"/>
    <mergeCell ref="J70:J71"/>
    <mergeCell ref="K70:K71"/>
    <mergeCell ref="L70:L71"/>
    <mergeCell ref="M70:M71"/>
    <mergeCell ref="N70:N71"/>
    <mergeCell ref="O66:O67"/>
    <mergeCell ref="J68:J69"/>
    <mergeCell ref="K68:K69"/>
    <mergeCell ref="L68:L69"/>
    <mergeCell ref="M68:M69"/>
    <mergeCell ref="N68:N69"/>
    <mergeCell ref="O68:O69"/>
    <mergeCell ref="A66:A69"/>
    <mergeCell ref="J66:J67"/>
    <mergeCell ref="K66:K67"/>
    <mergeCell ref="L66:L67"/>
    <mergeCell ref="M66:M67"/>
    <mergeCell ref="N66:N67"/>
    <mergeCell ref="O62:O63"/>
    <mergeCell ref="J64:J65"/>
    <mergeCell ref="K64:K65"/>
    <mergeCell ref="L64:L65"/>
    <mergeCell ref="M64:M65"/>
    <mergeCell ref="N64:N65"/>
    <mergeCell ref="O64:O65"/>
    <mergeCell ref="A62:A65"/>
    <mergeCell ref="J62:J63"/>
    <mergeCell ref="K62:K63"/>
    <mergeCell ref="L62:L63"/>
    <mergeCell ref="M62:M63"/>
    <mergeCell ref="N62:N63"/>
    <mergeCell ref="O58:O59"/>
    <mergeCell ref="J60:J61"/>
    <mergeCell ref="K60:K61"/>
    <mergeCell ref="L60:L61"/>
    <mergeCell ref="M60:M61"/>
    <mergeCell ref="N60:N61"/>
    <mergeCell ref="O60:O61"/>
    <mergeCell ref="A58:A61"/>
    <mergeCell ref="J58:J59"/>
    <mergeCell ref="K58:K59"/>
    <mergeCell ref="L58:L59"/>
    <mergeCell ref="M58:M59"/>
    <mergeCell ref="N58:N59"/>
    <mergeCell ref="O54:O55"/>
    <mergeCell ref="J56:J57"/>
    <mergeCell ref="K56:K57"/>
    <mergeCell ref="L56:L57"/>
    <mergeCell ref="M56:M57"/>
    <mergeCell ref="N56:N57"/>
    <mergeCell ref="O56:O57"/>
    <mergeCell ref="A54:A57"/>
    <mergeCell ref="J54:J55"/>
    <mergeCell ref="K54:K55"/>
    <mergeCell ref="L54:L55"/>
    <mergeCell ref="M54:M55"/>
    <mergeCell ref="N54:N55"/>
    <mergeCell ref="O50:O51"/>
    <mergeCell ref="J52:J53"/>
    <mergeCell ref="K52:K53"/>
    <mergeCell ref="L52:L53"/>
    <mergeCell ref="M52:M53"/>
    <mergeCell ref="N52:N53"/>
    <mergeCell ref="O52:O53"/>
    <mergeCell ref="A50:A53"/>
    <mergeCell ref="J50:J51"/>
    <mergeCell ref="K50:K51"/>
    <mergeCell ref="L50:L51"/>
    <mergeCell ref="M50:M51"/>
    <mergeCell ref="N50:N51"/>
    <mergeCell ref="N46:N47"/>
    <mergeCell ref="O46:O47"/>
    <mergeCell ref="J48:J49"/>
    <mergeCell ref="K48:K49"/>
    <mergeCell ref="L48:L49"/>
    <mergeCell ref="M48:M49"/>
    <mergeCell ref="N48:N49"/>
    <mergeCell ref="O48:O49"/>
    <mergeCell ref="A42:D42"/>
    <mergeCell ref="E42:I42"/>
    <mergeCell ref="J42:O42"/>
    <mergeCell ref="A43:O43"/>
    <mergeCell ref="A44:B45"/>
    <mergeCell ref="A46:A49"/>
    <mergeCell ref="J46:J47"/>
    <mergeCell ref="K46:K47"/>
    <mergeCell ref="L46:L47"/>
    <mergeCell ref="M46:M47"/>
    <mergeCell ref="O36:O37"/>
    <mergeCell ref="J38:J39"/>
    <mergeCell ref="K38:K39"/>
    <mergeCell ref="L38:L39"/>
    <mergeCell ref="M38:M39"/>
    <mergeCell ref="N38:N39"/>
    <mergeCell ref="O38:O39"/>
    <mergeCell ref="A36:A39"/>
    <mergeCell ref="J36:J37"/>
    <mergeCell ref="K36:K37"/>
    <mergeCell ref="L36:L37"/>
    <mergeCell ref="M36:M37"/>
    <mergeCell ref="N36:N37"/>
    <mergeCell ref="O32:O33"/>
    <mergeCell ref="J34:J35"/>
    <mergeCell ref="K34:K35"/>
    <mergeCell ref="L34:L35"/>
    <mergeCell ref="M34:M35"/>
    <mergeCell ref="N34:N35"/>
    <mergeCell ref="O34:O35"/>
    <mergeCell ref="A32:A35"/>
    <mergeCell ref="J32:J33"/>
    <mergeCell ref="K32:K33"/>
    <mergeCell ref="L32:L33"/>
    <mergeCell ref="M32:M33"/>
    <mergeCell ref="N32:N33"/>
    <mergeCell ref="O28:O29"/>
    <mergeCell ref="J30:J31"/>
    <mergeCell ref="K30:K31"/>
    <mergeCell ref="L30:L31"/>
    <mergeCell ref="M30:M31"/>
    <mergeCell ref="N30:N31"/>
    <mergeCell ref="O30:O31"/>
    <mergeCell ref="A28:A31"/>
    <mergeCell ref="J28:J29"/>
    <mergeCell ref="K28:K29"/>
    <mergeCell ref="L28:L29"/>
    <mergeCell ref="M28:M29"/>
    <mergeCell ref="N28:N29"/>
    <mergeCell ref="O24:O25"/>
    <mergeCell ref="J26:J27"/>
    <mergeCell ref="K26:K27"/>
    <mergeCell ref="L26:L27"/>
    <mergeCell ref="M26:M27"/>
    <mergeCell ref="N26:N27"/>
    <mergeCell ref="O26:O27"/>
    <mergeCell ref="A24:A27"/>
    <mergeCell ref="J24:J25"/>
    <mergeCell ref="K24:K25"/>
    <mergeCell ref="L24:L25"/>
    <mergeCell ref="M24:M25"/>
    <mergeCell ref="N24:N25"/>
    <mergeCell ref="O20:O21"/>
    <mergeCell ref="J22:J23"/>
    <mergeCell ref="K22:K23"/>
    <mergeCell ref="L22:L23"/>
    <mergeCell ref="M22:M23"/>
    <mergeCell ref="N22:N23"/>
    <mergeCell ref="O22:O23"/>
    <mergeCell ref="A20:A23"/>
    <mergeCell ref="J20:J21"/>
    <mergeCell ref="K20:K21"/>
    <mergeCell ref="L20:L21"/>
    <mergeCell ref="M20:M21"/>
    <mergeCell ref="N20:N21"/>
    <mergeCell ref="O16:O17"/>
    <mergeCell ref="J18:J19"/>
    <mergeCell ref="K18:K19"/>
    <mergeCell ref="L18:L19"/>
    <mergeCell ref="M18:M19"/>
    <mergeCell ref="N18:N19"/>
    <mergeCell ref="O18:O19"/>
    <mergeCell ref="A16:A19"/>
    <mergeCell ref="J16:J17"/>
    <mergeCell ref="K16:K17"/>
    <mergeCell ref="L16:L17"/>
    <mergeCell ref="M16:M17"/>
    <mergeCell ref="N16:N17"/>
    <mergeCell ref="O12:O13"/>
    <mergeCell ref="J14:J15"/>
    <mergeCell ref="K14:K15"/>
    <mergeCell ref="L14:L15"/>
    <mergeCell ref="M14:M15"/>
    <mergeCell ref="N14:N15"/>
    <mergeCell ref="O14:O15"/>
    <mergeCell ref="A12:A15"/>
    <mergeCell ref="J12:J13"/>
    <mergeCell ref="K12:K13"/>
    <mergeCell ref="L12:L13"/>
    <mergeCell ref="M12:M13"/>
    <mergeCell ref="N12:N13"/>
    <mergeCell ref="O8:O9"/>
    <mergeCell ref="J10:J11"/>
    <mergeCell ref="K10:K11"/>
    <mergeCell ref="L10:L11"/>
    <mergeCell ref="M10:M11"/>
    <mergeCell ref="N10:N11"/>
    <mergeCell ref="O10:O11"/>
    <mergeCell ref="A8:A11"/>
    <mergeCell ref="J8:J9"/>
    <mergeCell ref="K8:K9"/>
    <mergeCell ref="L8:L9"/>
    <mergeCell ref="M8:M9"/>
    <mergeCell ref="N8:N9"/>
    <mergeCell ref="O4:O5"/>
    <mergeCell ref="J6:J7"/>
    <mergeCell ref="K6:K7"/>
    <mergeCell ref="L6:L7"/>
    <mergeCell ref="M6:M7"/>
    <mergeCell ref="N6:N7"/>
    <mergeCell ref="O6:O7"/>
    <mergeCell ref="A1:D1"/>
    <mergeCell ref="E1:I1"/>
    <mergeCell ref="J1:O1"/>
    <mergeCell ref="A2:B3"/>
    <mergeCell ref="A4:A7"/>
    <mergeCell ref="J4:J5"/>
    <mergeCell ref="K4:K5"/>
    <mergeCell ref="L4:L5"/>
    <mergeCell ref="M4:M5"/>
    <mergeCell ref="N4:N5"/>
  </mergeCells>
  <printOptions gridLines="1"/>
  <pageMargins left="0.7874015748031497" right="0.15748031496062992" top="0.3937007874015748" bottom="0.3937007874015748" header="0.3937007874015748" footer="0.5118110236220472"/>
  <pageSetup horizontalDpi="300" verticalDpi="3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2017-10-15T12:12:11Z</cp:lastPrinted>
  <dcterms:created xsi:type="dcterms:W3CDTF">2006-02-06T10:48:06Z</dcterms:created>
  <dcterms:modified xsi:type="dcterms:W3CDTF">2017-10-15T15:02:07Z</dcterms:modified>
  <cp:category/>
  <cp:version/>
  <cp:contentType/>
  <cp:contentStatus/>
</cp:coreProperties>
</file>